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Sheet1" sheetId="1" r:id="rId1"/>
    <sheet name="6 turbines" sheetId="2" r:id="rId2"/>
    <sheet name="10 turbines" sheetId="3" r:id="rId3"/>
    <sheet name="20 turbines" sheetId="4" r:id="rId4"/>
    <sheet name="61 turbines" sheetId="5" r:id="rId5"/>
  </sheets>
  <definedNames/>
  <calcPr fullCalcOnLoad="1"/>
</workbook>
</file>

<file path=xl/sharedStrings.xml><?xml version="1.0" encoding="utf-8"?>
<sst xmlns="http://schemas.openxmlformats.org/spreadsheetml/2006/main" count="32" uniqueCount="17">
  <si>
    <t>20 turbines</t>
  </si>
  <si>
    <t>86 turbines</t>
  </si>
  <si>
    <t>Proportion of population occupying depth zone of turbines</t>
  </si>
  <si>
    <t>Avoidance rates and "survival passing through turbine" rates</t>
  </si>
  <si>
    <t>Survival</t>
  </si>
  <si>
    <t>Avoidance</t>
  </si>
  <si>
    <t>Probability of collision for 20 turbines</t>
  </si>
  <si>
    <t>If we have 540,000 adult fish, then the following numbers of collisions are predicted</t>
  </si>
  <si>
    <t>If we have 40,000 adult fish harvested, then the following reduction in harvest is predicted</t>
  </si>
  <si>
    <t>Turbines</t>
  </si>
  <si>
    <t>Proportion passing through Pentland Firth</t>
  </si>
  <si>
    <t>Area occupied by array</t>
  </si>
  <si>
    <t>Proportion of time turbine operational</t>
  </si>
  <si>
    <t>Reduction factor of proportion at turbine depth zone</t>
  </si>
  <si>
    <t>Probability of collision for 6 turbines</t>
  </si>
  <si>
    <t>Probability of collision for 10 turbines</t>
  </si>
  <si>
    <t>Probability of collision for 61 turbines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</si>
</sst>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2.8515625" style="0" customWidth="1"/>
    <col min="3" max="3" width="23.140625" style="0" customWidth="1"/>
    <col min="4" max="4" width="14.00390625" style="0" customWidth="1"/>
    <col min="5" max="5" width="14.140625" style="0" customWidth="1"/>
    <col min="6" max="6" width="10.8515625" style="0" customWidth="1"/>
  </cols>
  <sheetData>
    <row r="1" ht="12.75">
      <c r="A1" t="s">
        <v>2</v>
      </c>
    </row>
    <row r="5" spans="1:9" ht="12.75">
      <c r="A5" t="s">
        <v>0</v>
      </c>
      <c r="C5">
        <v>0.9</v>
      </c>
      <c r="D5">
        <v>0.00945</v>
      </c>
      <c r="E5">
        <v>2</v>
      </c>
      <c r="F5">
        <v>0.727</v>
      </c>
      <c r="G5">
        <v>3.4</v>
      </c>
      <c r="I5">
        <f>C5*D5*E5*F5/G5</f>
        <v>0.003637138235294118</v>
      </c>
    </row>
    <row r="7" spans="1:9" ht="12.75">
      <c r="A7" t="s">
        <v>1</v>
      </c>
      <c r="C7">
        <v>0.9</v>
      </c>
      <c r="D7">
        <v>0.0208</v>
      </c>
      <c r="E7">
        <v>3.91</v>
      </c>
      <c r="F7">
        <v>0.727</v>
      </c>
      <c r="G7">
        <v>3.4</v>
      </c>
      <c r="I7">
        <f>C7*D7*E7*F7/G7</f>
        <v>0.015650856</v>
      </c>
    </row>
    <row r="11" spans="1:6" s="2" customFormat="1" ht="76.5">
      <c r="A11" s="4" t="s">
        <v>9</v>
      </c>
      <c r="B11" s="4"/>
      <c r="C11" s="4" t="s">
        <v>10</v>
      </c>
      <c r="D11" s="4" t="s">
        <v>11</v>
      </c>
      <c r="E11" s="4" t="s">
        <v>12</v>
      </c>
      <c r="F11" s="4" t="s">
        <v>13</v>
      </c>
    </row>
    <row r="12" spans="1:7" ht="12.75">
      <c r="A12">
        <v>6</v>
      </c>
      <c r="C12">
        <v>0.9</v>
      </c>
      <c r="D12">
        <v>0.0055</v>
      </c>
      <c r="E12">
        <v>0.727</v>
      </c>
      <c r="F12">
        <v>3.4</v>
      </c>
      <c r="G12" s="3">
        <f>C12*D12*E12/F12</f>
        <v>0.0010584264705882352</v>
      </c>
    </row>
    <row r="13" ht="12.75">
      <c r="G13" s="3"/>
    </row>
    <row r="14" spans="1:7" ht="12.75">
      <c r="A14">
        <v>10</v>
      </c>
      <c r="C14">
        <v>0.9</v>
      </c>
      <c r="D14">
        <v>0.0091</v>
      </c>
      <c r="E14">
        <v>0.727</v>
      </c>
      <c r="F14">
        <v>3.4</v>
      </c>
      <c r="G14" s="3">
        <f>C14*D14*E14/F14</f>
        <v>0.0017512147058823533</v>
      </c>
    </row>
    <row r="15" ht="12.75">
      <c r="G15" s="3"/>
    </row>
    <row r="16" spans="1:7" ht="12.75">
      <c r="A16">
        <v>20</v>
      </c>
      <c r="C16">
        <v>0.9</v>
      </c>
      <c r="D16">
        <v>0.0182</v>
      </c>
      <c r="E16">
        <v>0.727</v>
      </c>
      <c r="F16">
        <v>3.4</v>
      </c>
      <c r="G16" s="3">
        <f>C16*D16*E16/F16</f>
        <v>0.0035024294117647066</v>
      </c>
    </row>
    <row r="17" ht="12.75">
      <c r="G17" s="3"/>
    </row>
    <row r="18" spans="1:7" ht="12.75">
      <c r="A18">
        <v>61</v>
      </c>
      <c r="C18">
        <v>0.9</v>
      </c>
      <c r="D18">
        <v>0.0555</v>
      </c>
      <c r="E18">
        <v>0.727</v>
      </c>
      <c r="F18">
        <v>3.4</v>
      </c>
      <c r="G18" s="3">
        <f>C18*D18*E18/F18</f>
        <v>0.010680485294117649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E29" sqref="E29"/>
    </sheetView>
  </sheetViews>
  <sheetFormatPr defaultColWidth="9.140625" defaultRowHeight="12.75"/>
  <sheetData>
    <row r="1" ht="12.75">
      <c r="A1" t="s">
        <v>3</v>
      </c>
    </row>
    <row r="2" ht="12.75">
      <c r="A2" t="s">
        <v>14</v>
      </c>
    </row>
    <row r="4" spans="2:10" ht="12.75">
      <c r="B4" t="s">
        <v>4</v>
      </c>
      <c r="C4">
        <v>0</v>
      </c>
      <c r="D4">
        <v>0.5</v>
      </c>
      <c r="E4">
        <v>0.7</v>
      </c>
      <c r="F4">
        <v>0.95</v>
      </c>
      <c r="G4">
        <v>0.98</v>
      </c>
      <c r="H4">
        <v>0.985</v>
      </c>
      <c r="I4">
        <v>0.99</v>
      </c>
      <c r="J4">
        <v>0.995</v>
      </c>
    </row>
    <row r="5" ht="12.75">
      <c r="A5" t="s">
        <v>5</v>
      </c>
    </row>
    <row r="6" spans="2:10" ht="12.75">
      <c r="B6">
        <v>0</v>
      </c>
      <c r="C6">
        <v>0.001058</v>
      </c>
      <c r="D6">
        <f aca="true" t="shared" si="0" ref="D6:J6">$C$6*(1-D$4)</f>
        <v>0.000529</v>
      </c>
      <c r="E6">
        <f t="shared" si="0"/>
        <v>0.0003174</v>
      </c>
      <c r="F6">
        <f t="shared" si="0"/>
        <v>5.2900000000000046E-05</v>
      </c>
      <c r="G6">
        <f t="shared" si="0"/>
        <v>2.1160000000000018E-05</v>
      </c>
      <c r="H6">
        <f t="shared" si="0"/>
        <v>1.5870000000000012E-05</v>
      </c>
      <c r="I6">
        <f t="shared" si="0"/>
        <v>1.0580000000000009E-05</v>
      </c>
      <c r="J6">
        <f t="shared" si="0"/>
        <v>5.290000000000004E-06</v>
      </c>
    </row>
    <row r="7" spans="2:10" ht="12.75">
      <c r="B7">
        <v>0.5</v>
      </c>
      <c r="C7">
        <f aca="true" t="shared" si="1" ref="C7:J12">C$6*(1-$B7)</f>
        <v>0.000529</v>
      </c>
      <c r="D7">
        <f t="shared" si="1"/>
        <v>0.0002645</v>
      </c>
      <c r="E7">
        <f t="shared" si="1"/>
        <v>0.0001587</v>
      </c>
      <c r="F7">
        <f t="shared" si="1"/>
        <v>2.6450000000000023E-05</v>
      </c>
      <c r="G7">
        <f t="shared" si="1"/>
        <v>1.0580000000000009E-05</v>
      </c>
      <c r="H7">
        <f t="shared" si="1"/>
        <v>7.935000000000006E-06</v>
      </c>
      <c r="I7">
        <f t="shared" si="1"/>
        <v>5.290000000000004E-06</v>
      </c>
      <c r="J7">
        <f t="shared" si="1"/>
        <v>2.645000000000002E-06</v>
      </c>
    </row>
    <row r="8" spans="2:10" ht="12.75">
      <c r="B8">
        <v>0.95</v>
      </c>
      <c r="C8">
        <f t="shared" si="1"/>
        <v>5.2900000000000046E-05</v>
      </c>
      <c r="D8">
        <f t="shared" si="1"/>
        <v>2.6450000000000023E-05</v>
      </c>
      <c r="E8">
        <f t="shared" si="1"/>
        <v>1.5870000000000016E-05</v>
      </c>
      <c r="F8">
        <f t="shared" si="1"/>
        <v>2.6450000000000047E-06</v>
      </c>
      <c r="G8">
        <f t="shared" si="1"/>
        <v>1.0580000000000018E-06</v>
      </c>
      <c r="H8">
        <f t="shared" si="1"/>
        <v>7.935000000000013E-07</v>
      </c>
      <c r="I8">
        <f t="shared" si="1"/>
        <v>5.290000000000009E-07</v>
      </c>
      <c r="J8">
        <f t="shared" si="1"/>
        <v>2.6450000000000044E-07</v>
      </c>
    </row>
    <row r="9" spans="2:10" ht="12.75">
      <c r="B9">
        <v>0.98</v>
      </c>
      <c r="C9">
        <f t="shared" si="1"/>
        <v>2.1160000000000018E-05</v>
      </c>
      <c r="D9">
        <f t="shared" si="1"/>
        <v>1.0580000000000009E-05</v>
      </c>
      <c r="E9">
        <f t="shared" si="1"/>
        <v>6.348000000000006E-06</v>
      </c>
      <c r="F9">
        <f t="shared" si="1"/>
        <v>1.0580000000000018E-06</v>
      </c>
      <c r="G9">
        <f t="shared" si="1"/>
        <v>4.232000000000007E-07</v>
      </c>
      <c r="H9">
        <f t="shared" si="1"/>
        <v>3.1740000000000055E-07</v>
      </c>
      <c r="I9">
        <f t="shared" si="1"/>
        <v>2.1160000000000036E-07</v>
      </c>
      <c r="J9">
        <f t="shared" si="1"/>
        <v>1.0580000000000018E-07</v>
      </c>
    </row>
    <row r="10" spans="2:10" ht="12.75">
      <c r="B10">
        <v>0.985</v>
      </c>
      <c r="C10">
        <f t="shared" si="1"/>
        <v>1.5870000000000012E-05</v>
      </c>
      <c r="D10">
        <f t="shared" si="1"/>
        <v>7.935000000000006E-06</v>
      </c>
      <c r="E10">
        <f t="shared" si="1"/>
        <v>4.761000000000005E-06</v>
      </c>
      <c r="F10">
        <f t="shared" si="1"/>
        <v>7.935000000000014E-07</v>
      </c>
      <c r="G10">
        <f t="shared" si="1"/>
        <v>3.1740000000000055E-07</v>
      </c>
      <c r="H10">
        <f t="shared" si="1"/>
        <v>2.380500000000004E-07</v>
      </c>
      <c r="I10">
        <f t="shared" si="1"/>
        <v>1.5870000000000028E-07</v>
      </c>
      <c r="J10">
        <f t="shared" si="1"/>
        <v>7.935000000000014E-08</v>
      </c>
    </row>
    <row r="11" spans="2:10" ht="12.75">
      <c r="B11">
        <v>0.99</v>
      </c>
      <c r="C11">
        <f t="shared" si="1"/>
        <v>1.0580000000000009E-05</v>
      </c>
      <c r="D11">
        <f t="shared" si="1"/>
        <v>5.290000000000004E-06</v>
      </c>
      <c r="E11">
        <f t="shared" si="1"/>
        <v>3.174000000000003E-06</v>
      </c>
      <c r="F11">
        <f t="shared" si="1"/>
        <v>5.290000000000009E-07</v>
      </c>
      <c r="G11">
        <f t="shared" si="1"/>
        <v>2.1160000000000036E-07</v>
      </c>
      <c r="H11">
        <f t="shared" si="1"/>
        <v>1.5870000000000028E-07</v>
      </c>
      <c r="I11">
        <f t="shared" si="1"/>
        <v>1.0580000000000018E-07</v>
      </c>
      <c r="J11">
        <f t="shared" si="1"/>
        <v>5.290000000000009E-08</v>
      </c>
    </row>
    <row r="12" spans="2:10" ht="12.75">
      <c r="B12">
        <v>0.995</v>
      </c>
      <c r="C12">
        <f t="shared" si="1"/>
        <v>5.290000000000004E-06</v>
      </c>
      <c r="D12">
        <f t="shared" si="1"/>
        <v>2.645000000000002E-06</v>
      </c>
      <c r="E12">
        <f t="shared" si="1"/>
        <v>1.5870000000000015E-06</v>
      </c>
      <c r="F12">
        <f t="shared" si="1"/>
        <v>2.6450000000000044E-07</v>
      </c>
      <c r="G12">
        <f t="shared" si="1"/>
        <v>1.0580000000000018E-07</v>
      </c>
      <c r="H12">
        <f t="shared" si="1"/>
        <v>7.935000000000014E-08</v>
      </c>
      <c r="I12">
        <f t="shared" si="1"/>
        <v>5.290000000000009E-08</v>
      </c>
      <c r="J12">
        <f t="shared" si="1"/>
        <v>2.6450000000000045E-08</v>
      </c>
    </row>
    <row r="16" spans="1:11" ht="12.75">
      <c r="A16" t="s">
        <v>7</v>
      </c>
      <c r="K16">
        <v>540000</v>
      </c>
    </row>
    <row r="18" spans="3:10" ht="12.75">
      <c r="C18">
        <v>0</v>
      </c>
      <c r="D18">
        <v>0.5</v>
      </c>
      <c r="E18">
        <v>0.7</v>
      </c>
      <c r="F18">
        <v>0.95</v>
      </c>
      <c r="G18">
        <v>0.98</v>
      </c>
      <c r="H18">
        <v>0.985</v>
      </c>
      <c r="I18">
        <v>0.99</v>
      </c>
      <c r="J18">
        <v>0.995</v>
      </c>
    </row>
    <row r="20" spans="2:10" ht="12.75">
      <c r="B20">
        <v>0</v>
      </c>
      <c r="C20" s="1">
        <f>C6*540000</f>
        <v>571.3199999999999</v>
      </c>
      <c r="D20" s="1">
        <f aca="true" t="shared" si="2" ref="D20:J26">D6*540000</f>
        <v>285.65999999999997</v>
      </c>
      <c r="E20" s="1">
        <f t="shared" si="2"/>
        <v>171.39600000000002</v>
      </c>
      <c r="F20" s="1">
        <f t="shared" si="2"/>
        <v>28.566000000000024</v>
      </c>
      <c r="G20" s="1">
        <f t="shared" si="2"/>
        <v>11.42640000000001</v>
      </c>
      <c r="H20" s="1">
        <f t="shared" si="2"/>
        <v>8.569800000000006</v>
      </c>
      <c r="I20" s="1">
        <f t="shared" si="2"/>
        <v>5.713200000000005</v>
      </c>
      <c r="J20" s="1">
        <f t="shared" si="2"/>
        <v>2.8566000000000025</v>
      </c>
    </row>
    <row r="21" spans="2:10" ht="12.75">
      <c r="B21">
        <v>0.5</v>
      </c>
      <c r="C21" s="1">
        <f>C7*540000</f>
        <v>285.65999999999997</v>
      </c>
      <c r="D21" s="1">
        <f t="shared" si="2"/>
        <v>142.82999999999998</v>
      </c>
      <c r="E21" s="1">
        <f t="shared" si="2"/>
        <v>85.69800000000001</v>
      </c>
      <c r="F21" s="1">
        <f t="shared" si="2"/>
        <v>14.283000000000012</v>
      </c>
      <c r="G21" s="1">
        <f t="shared" si="2"/>
        <v>5.713200000000005</v>
      </c>
      <c r="H21" s="1">
        <f t="shared" si="2"/>
        <v>4.284900000000003</v>
      </c>
      <c r="I21" s="1">
        <f t="shared" si="2"/>
        <v>2.8566000000000025</v>
      </c>
      <c r="J21" s="1">
        <f t="shared" si="2"/>
        <v>1.4283000000000012</v>
      </c>
    </row>
    <row r="22" spans="2:10" ht="12.75">
      <c r="B22">
        <v>0.95</v>
      </c>
      <c r="C22" s="1">
        <f>C8*540000</f>
        <v>28.566000000000024</v>
      </c>
      <c r="D22" s="1">
        <f t="shared" si="2"/>
        <v>14.283000000000012</v>
      </c>
      <c r="E22" s="1">
        <f t="shared" si="2"/>
        <v>8.569800000000008</v>
      </c>
      <c r="F22" s="1">
        <f t="shared" si="2"/>
        <v>1.4283000000000026</v>
      </c>
      <c r="G22" s="1">
        <f t="shared" si="2"/>
        <v>0.5713200000000009</v>
      </c>
      <c r="H22" s="1">
        <f t="shared" si="2"/>
        <v>0.4284900000000007</v>
      </c>
      <c r="I22" s="1">
        <f t="shared" si="2"/>
        <v>0.28566000000000047</v>
      </c>
      <c r="J22" s="1">
        <f t="shared" si="2"/>
        <v>0.14283000000000023</v>
      </c>
    </row>
    <row r="23" spans="2:10" ht="12.75">
      <c r="B23">
        <v>0.98</v>
      </c>
      <c r="C23" s="1">
        <f>C9*540000</f>
        <v>11.42640000000001</v>
      </c>
      <c r="D23" s="1">
        <f t="shared" si="2"/>
        <v>5.713200000000005</v>
      </c>
      <c r="E23" s="1">
        <f t="shared" si="2"/>
        <v>3.4279200000000034</v>
      </c>
      <c r="F23" s="1">
        <f t="shared" si="2"/>
        <v>0.5713200000000009</v>
      </c>
      <c r="G23" s="1">
        <f t="shared" si="2"/>
        <v>0.2285280000000004</v>
      </c>
      <c r="H23" s="1">
        <f t="shared" si="2"/>
        <v>0.1713960000000003</v>
      </c>
      <c r="I23" s="1">
        <f t="shared" si="2"/>
        <v>0.1142640000000002</v>
      </c>
      <c r="J23" s="1">
        <f t="shared" si="2"/>
        <v>0.0571320000000001</v>
      </c>
    </row>
    <row r="24" spans="2:10" ht="12.75">
      <c r="B24">
        <v>0.985</v>
      </c>
      <c r="C24" s="1">
        <f>C10*540000</f>
        <v>8.569800000000006</v>
      </c>
      <c r="D24" s="1">
        <f t="shared" si="2"/>
        <v>4.284900000000003</v>
      </c>
      <c r="E24" s="1">
        <f t="shared" si="2"/>
        <v>2.5709400000000024</v>
      </c>
      <c r="F24" s="1">
        <f t="shared" si="2"/>
        <v>0.42849000000000076</v>
      </c>
      <c r="G24" s="1">
        <f t="shared" si="2"/>
        <v>0.1713960000000003</v>
      </c>
      <c r="H24" s="1">
        <f t="shared" si="2"/>
        <v>0.12854700000000022</v>
      </c>
      <c r="I24" s="1">
        <f t="shared" si="2"/>
        <v>0.08569800000000015</v>
      </c>
      <c r="J24" s="1">
        <f t="shared" si="2"/>
        <v>0.042849000000000075</v>
      </c>
    </row>
    <row r="25" spans="2:10" ht="12.75">
      <c r="B25">
        <v>0.99</v>
      </c>
      <c r="C25" s="1">
        <f aca="true" t="shared" si="3" ref="C25:J26">C11*540000</f>
        <v>5.713200000000005</v>
      </c>
      <c r="D25" s="1">
        <f t="shared" si="3"/>
        <v>2.8566000000000025</v>
      </c>
      <c r="E25" s="1">
        <f t="shared" si="2"/>
        <v>1.7139600000000017</v>
      </c>
      <c r="F25" s="1">
        <f t="shared" si="3"/>
        <v>0.28566000000000047</v>
      </c>
      <c r="G25" s="1">
        <f t="shared" si="3"/>
        <v>0.1142640000000002</v>
      </c>
      <c r="H25" s="1">
        <f t="shared" si="3"/>
        <v>0.08569800000000015</v>
      </c>
      <c r="I25" s="1">
        <f t="shared" si="3"/>
        <v>0.0571320000000001</v>
      </c>
      <c r="J25" s="1">
        <f t="shared" si="3"/>
        <v>0.02856600000000005</v>
      </c>
    </row>
    <row r="26" spans="2:10" ht="12.75">
      <c r="B26">
        <v>0.995</v>
      </c>
      <c r="C26" s="1">
        <f t="shared" si="3"/>
        <v>2.8566000000000025</v>
      </c>
      <c r="D26" s="1">
        <f t="shared" si="3"/>
        <v>1.4283000000000012</v>
      </c>
      <c r="E26" s="1">
        <f t="shared" si="2"/>
        <v>0.8569800000000009</v>
      </c>
      <c r="F26" s="1">
        <f t="shared" si="3"/>
        <v>0.14283000000000023</v>
      </c>
      <c r="G26" s="1">
        <f t="shared" si="3"/>
        <v>0.0571320000000001</v>
      </c>
      <c r="H26" s="1">
        <f t="shared" si="3"/>
        <v>0.042849000000000075</v>
      </c>
      <c r="I26" s="1">
        <f t="shared" si="3"/>
        <v>0.02856600000000005</v>
      </c>
      <c r="J26" s="1">
        <f t="shared" si="3"/>
        <v>0.014283000000000025</v>
      </c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30" spans="1:11" ht="12.75">
      <c r="A30" t="s">
        <v>8</v>
      </c>
      <c r="K30">
        <v>40000</v>
      </c>
    </row>
    <row r="32" spans="3:10" ht="12.75">
      <c r="C32">
        <v>0</v>
      </c>
      <c r="D32">
        <v>0.5</v>
      </c>
      <c r="E32">
        <v>0.7</v>
      </c>
      <c r="F32">
        <v>0.95</v>
      </c>
      <c r="G32">
        <v>0.98</v>
      </c>
      <c r="H32">
        <v>0.985</v>
      </c>
      <c r="I32">
        <v>0.99</v>
      </c>
      <c r="J32">
        <v>0.995</v>
      </c>
    </row>
    <row r="34" spans="2:10" ht="12.75">
      <c r="B34">
        <v>0</v>
      </c>
      <c r="C34" s="1">
        <f>C6*40000</f>
        <v>42.31999999999999</v>
      </c>
      <c r="D34" s="1">
        <f aca="true" t="shared" si="4" ref="D34:J40">D6*40000</f>
        <v>21.159999999999997</v>
      </c>
      <c r="E34" s="1">
        <f t="shared" si="4"/>
        <v>12.696000000000002</v>
      </c>
      <c r="F34" s="1">
        <f t="shared" si="4"/>
        <v>2.116000000000002</v>
      </c>
      <c r="G34" s="1">
        <f t="shared" si="4"/>
        <v>0.8464000000000007</v>
      </c>
      <c r="H34" s="1">
        <f t="shared" si="4"/>
        <v>0.6348000000000005</v>
      </c>
      <c r="I34" s="1">
        <f t="shared" si="4"/>
        <v>0.42320000000000035</v>
      </c>
      <c r="J34" s="1">
        <f t="shared" si="4"/>
        <v>0.21160000000000018</v>
      </c>
    </row>
    <row r="35" spans="2:10" ht="12.75">
      <c r="B35">
        <v>0.5</v>
      </c>
      <c r="C35" s="1">
        <f>C7*40000</f>
        <v>21.159999999999997</v>
      </c>
      <c r="D35" s="1">
        <f t="shared" si="4"/>
        <v>10.579999999999998</v>
      </c>
      <c r="E35" s="1">
        <f t="shared" si="4"/>
        <v>6.348000000000001</v>
      </c>
      <c r="F35" s="1">
        <f t="shared" si="4"/>
        <v>1.058000000000001</v>
      </c>
      <c r="G35" s="1">
        <f t="shared" si="4"/>
        <v>0.42320000000000035</v>
      </c>
      <c r="H35" s="1">
        <f t="shared" si="4"/>
        <v>0.31740000000000024</v>
      </c>
      <c r="I35" s="1">
        <f t="shared" si="4"/>
        <v>0.21160000000000018</v>
      </c>
      <c r="J35" s="1">
        <f t="shared" si="4"/>
        <v>0.10580000000000009</v>
      </c>
    </row>
    <row r="36" spans="2:10" ht="12.75">
      <c r="B36">
        <v>0.95</v>
      </c>
      <c r="C36" s="1">
        <f>C8*40000</f>
        <v>2.116000000000002</v>
      </c>
      <c r="D36" s="1">
        <f t="shared" si="4"/>
        <v>1.058000000000001</v>
      </c>
      <c r="E36" s="1">
        <f t="shared" si="4"/>
        <v>0.6348000000000006</v>
      </c>
      <c r="F36" s="1">
        <f t="shared" si="4"/>
        <v>0.10580000000000019</v>
      </c>
      <c r="G36" s="1">
        <f t="shared" si="4"/>
        <v>0.04232000000000007</v>
      </c>
      <c r="H36" s="1">
        <f t="shared" si="4"/>
        <v>0.03174000000000005</v>
      </c>
      <c r="I36" s="1">
        <f t="shared" si="4"/>
        <v>0.021160000000000036</v>
      </c>
      <c r="J36" s="1">
        <f t="shared" si="4"/>
        <v>0.010580000000000018</v>
      </c>
    </row>
    <row r="37" spans="2:10" ht="12.75">
      <c r="B37">
        <v>0.98</v>
      </c>
      <c r="C37" s="1">
        <f>C9*40000</f>
        <v>0.8464000000000007</v>
      </c>
      <c r="D37" s="1">
        <f t="shared" si="4"/>
        <v>0.42320000000000035</v>
      </c>
      <c r="E37" s="1">
        <f t="shared" si="4"/>
        <v>0.25392000000000026</v>
      </c>
      <c r="F37" s="1">
        <f t="shared" si="4"/>
        <v>0.04232000000000007</v>
      </c>
      <c r="G37" s="1">
        <f t="shared" si="4"/>
        <v>0.01692800000000003</v>
      </c>
      <c r="H37" s="1">
        <f t="shared" si="4"/>
        <v>0.012696000000000022</v>
      </c>
      <c r="I37" s="1">
        <f t="shared" si="4"/>
        <v>0.008464000000000015</v>
      </c>
      <c r="J37" s="1">
        <f t="shared" si="4"/>
        <v>0.0042320000000000075</v>
      </c>
    </row>
    <row r="38" spans="2:10" ht="12.75">
      <c r="B38">
        <v>0.985</v>
      </c>
      <c r="C38" s="1">
        <f>C10*40000</f>
        <v>0.6348000000000005</v>
      </c>
      <c r="D38" s="1">
        <f t="shared" si="4"/>
        <v>0.31740000000000024</v>
      </c>
      <c r="E38" s="1">
        <f t="shared" si="4"/>
        <v>0.1904400000000002</v>
      </c>
      <c r="F38" s="1">
        <f t="shared" si="4"/>
        <v>0.03174000000000005</v>
      </c>
      <c r="G38" s="1">
        <f t="shared" si="4"/>
        <v>0.012696000000000022</v>
      </c>
      <c r="H38" s="1">
        <f t="shared" si="4"/>
        <v>0.009522000000000015</v>
      </c>
      <c r="I38" s="1">
        <f t="shared" si="4"/>
        <v>0.006348000000000011</v>
      </c>
      <c r="J38" s="1">
        <f t="shared" si="4"/>
        <v>0.0031740000000000054</v>
      </c>
    </row>
    <row r="39" spans="2:10" ht="12.75">
      <c r="B39">
        <v>0.99</v>
      </c>
      <c r="C39" s="1">
        <f aca="true" t="shared" si="5" ref="C39:J40">C11*40000</f>
        <v>0.42320000000000035</v>
      </c>
      <c r="D39" s="1">
        <f t="shared" si="5"/>
        <v>0.21160000000000018</v>
      </c>
      <c r="E39" s="1">
        <f t="shared" si="4"/>
        <v>0.12696000000000013</v>
      </c>
      <c r="F39" s="1">
        <f t="shared" si="5"/>
        <v>0.021160000000000036</v>
      </c>
      <c r="G39" s="1">
        <f t="shared" si="5"/>
        <v>0.008464000000000015</v>
      </c>
      <c r="H39" s="1">
        <f t="shared" si="5"/>
        <v>0.006348000000000011</v>
      </c>
      <c r="I39" s="1">
        <f t="shared" si="5"/>
        <v>0.0042320000000000075</v>
      </c>
      <c r="J39" s="1">
        <f t="shared" si="5"/>
        <v>0.0021160000000000037</v>
      </c>
    </row>
    <row r="40" spans="2:10" ht="12.75">
      <c r="B40">
        <v>0.995</v>
      </c>
      <c r="C40" s="1">
        <f t="shared" si="5"/>
        <v>0.21160000000000018</v>
      </c>
      <c r="D40" s="1">
        <f t="shared" si="5"/>
        <v>0.10580000000000009</v>
      </c>
      <c r="E40" s="1">
        <f t="shared" si="4"/>
        <v>0.06348000000000006</v>
      </c>
      <c r="F40" s="1">
        <f t="shared" si="5"/>
        <v>0.010580000000000018</v>
      </c>
      <c r="G40" s="1">
        <f t="shared" si="5"/>
        <v>0.0042320000000000075</v>
      </c>
      <c r="H40" s="1">
        <f t="shared" si="5"/>
        <v>0.0031740000000000054</v>
      </c>
      <c r="I40" s="1">
        <f t="shared" si="5"/>
        <v>0.0021160000000000037</v>
      </c>
      <c r="J40" s="1">
        <f t="shared" si="5"/>
        <v>0.0010580000000000019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15</v>
      </c>
    </row>
    <row r="4" spans="2:10" ht="12.75">
      <c r="B4" t="s">
        <v>4</v>
      </c>
      <c r="C4">
        <v>0</v>
      </c>
      <c r="D4">
        <v>0.5</v>
      </c>
      <c r="E4">
        <v>0.7</v>
      </c>
      <c r="F4">
        <v>0.95</v>
      </c>
      <c r="G4">
        <v>0.98</v>
      </c>
      <c r="H4">
        <v>0.985</v>
      </c>
      <c r="I4">
        <v>0.99</v>
      </c>
      <c r="J4">
        <v>0.995</v>
      </c>
    </row>
    <row r="5" ht="12.75">
      <c r="A5" t="s">
        <v>5</v>
      </c>
    </row>
    <row r="6" spans="2:10" ht="12.75">
      <c r="B6">
        <v>0</v>
      </c>
      <c r="C6">
        <v>0.001751</v>
      </c>
      <c r="D6">
        <f aca="true" t="shared" si="0" ref="D6:J6">$C$6*(1-D$4)</f>
        <v>0.0008755</v>
      </c>
      <c r="E6">
        <f t="shared" si="0"/>
        <v>0.0005253</v>
      </c>
      <c r="F6">
        <f t="shared" si="0"/>
        <v>8.755000000000008E-05</v>
      </c>
      <c r="G6">
        <f t="shared" si="0"/>
        <v>3.502000000000003E-05</v>
      </c>
      <c r="H6">
        <f t="shared" si="0"/>
        <v>2.6265000000000024E-05</v>
      </c>
      <c r="I6">
        <f t="shared" si="0"/>
        <v>1.7510000000000014E-05</v>
      </c>
      <c r="J6">
        <f t="shared" si="0"/>
        <v>8.755000000000007E-06</v>
      </c>
    </row>
    <row r="7" spans="2:10" ht="12.75">
      <c r="B7">
        <v>0.5</v>
      </c>
      <c r="C7">
        <f aca="true" t="shared" si="1" ref="C7:J12">C$6*(1-$B7)</f>
        <v>0.0008755</v>
      </c>
      <c r="D7">
        <f t="shared" si="1"/>
        <v>0.00043775</v>
      </c>
      <c r="E7">
        <f t="shared" si="1"/>
        <v>0.00026265</v>
      </c>
      <c r="F7">
        <f t="shared" si="1"/>
        <v>4.377500000000004E-05</v>
      </c>
      <c r="G7">
        <f t="shared" si="1"/>
        <v>1.7510000000000014E-05</v>
      </c>
      <c r="H7">
        <f t="shared" si="1"/>
        <v>1.3132500000000012E-05</v>
      </c>
      <c r="I7">
        <f t="shared" si="1"/>
        <v>8.755000000000007E-06</v>
      </c>
      <c r="J7">
        <f t="shared" si="1"/>
        <v>4.377500000000003E-06</v>
      </c>
    </row>
    <row r="8" spans="2:10" ht="12.75">
      <c r="B8">
        <v>0.95</v>
      </c>
      <c r="C8">
        <f t="shared" si="1"/>
        <v>8.755000000000008E-05</v>
      </c>
      <c r="D8">
        <f t="shared" si="1"/>
        <v>4.377500000000004E-05</v>
      </c>
      <c r="E8">
        <f t="shared" si="1"/>
        <v>2.6265000000000024E-05</v>
      </c>
      <c r="F8">
        <f t="shared" si="1"/>
        <v>4.377500000000008E-06</v>
      </c>
      <c r="G8">
        <f t="shared" si="1"/>
        <v>1.751000000000003E-06</v>
      </c>
      <c r="H8">
        <f t="shared" si="1"/>
        <v>1.3132500000000024E-06</v>
      </c>
      <c r="I8">
        <f t="shared" si="1"/>
        <v>8.755000000000015E-07</v>
      </c>
      <c r="J8">
        <f t="shared" si="1"/>
        <v>4.3775000000000075E-07</v>
      </c>
    </row>
    <row r="9" spans="2:10" ht="12.75">
      <c r="B9">
        <v>0.98</v>
      </c>
      <c r="C9">
        <f t="shared" si="1"/>
        <v>3.502000000000003E-05</v>
      </c>
      <c r="D9">
        <f t="shared" si="1"/>
        <v>1.7510000000000014E-05</v>
      </c>
      <c r="E9">
        <f t="shared" si="1"/>
        <v>1.050600000000001E-05</v>
      </c>
      <c r="F9">
        <f t="shared" si="1"/>
        <v>1.7510000000000032E-06</v>
      </c>
      <c r="G9">
        <f t="shared" si="1"/>
        <v>7.004000000000012E-07</v>
      </c>
      <c r="H9">
        <f t="shared" si="1"/>
        <v>5.253000000000009E-07</v>
      </c>
      <c r="I9">
        <f t="shared" si="1"/>
        <v>3.502000000000006E-07</v>
      </c>
      <c r="J9">
        <f t="shared" si="1"/>
        <v>1.751000000000003E-07</v>
      </c>
    </row>
    <row r="10" spans="2:10" ht="12.75">
      <c r="B10">
        <v>0.985</v>
      </c>
      <c r="C10">
        <f t="shared" si="1"/>
        <v>2.6265000000000024E-05</v>
      </c>
      <c r="D10">
        <f t="shared" si="1"/>
        <v>1.3132500000000012E-05</v>
      </c>
      <c r="E10">
        <f t="shared" si="1"/>
        <v>7.879500000000008E-06</v>
      </c>
      <c r="F10">
        <f t="shared" si="1"/>
        <v>1.3132500000000024E-06</v>
      </c>
      <c r="G10">
        <f t="shared" si="1"/>
        <v>5.253000000000009E-07</v>
      </c>
      <c r="H10">
        <f t="shared" si="1"/>
        <v>3.939750000000007E-07</v>
      </c>
      <c r="I10">
        <f t="shared" si="1"/>
        <v>2.6265000000000046E-07</v>
      </c>
      <c r="J10">
        <f t="shared" si="1"/>
        <v>1.3132500000000023E-07</v>
      </c>
    </row>
    <row r="11" spans="2:10" ht="12.75">
      <c r="B11">
        <v>0.99</v>
      </c>
      <c r="C11">
        <f t="shared" si="1"/>
        <v>1.7510000000000014E-05</v>
      </c>
      <c r="D11">
        <f t="shared" si="1"/>
        <v>8.755000000000007E-06</v>
      </c>
      <c r="E11">
        <f t="shared" si="1"/>
        <v>5.253000000000005E-06</v>
      </c>
      <c r="F11">
        <f t="shared" si="1"/>
        <v>8.755000000000016E-07</v>
      </c>
      <c r="G11">
        <f t="shared" si="1"/>
        <v>3.502000000000006E-07</v>
      </c>
      <c r="H11">
        <f t="shared" si="1"/>
        <v>2.6265000000000046E-07</v>
      </c>
      <c r="I11">
        <f t="shared" si="1"/>
        <v>1.751000000000003E-07</v>
      </c>
      <c r="J11">
        <f t="shared" si="1"/>
        <v>8.755000000000015E-08</v>
      </c>
    </row>
    <row r="12" spans="2:10" ht="12.75">
      <c r="B12">
        <v>0.995</v>
      </c>
      <c r="C12">
        <f t="shared" si="1"/>
        <v>8.755000000000007E-06</v>
      </c>
      <c r="D12">
        <f t="shared" si="1"/>
        <v>4.377500000000003E-06</v>
      </c>
      <c r="E12">
        <f t="shared" si="1"/>
        <v>2.6265000000000023E-06</v>
      </c>
      <c r="F12">
        <f t="shared" si="1"/>
        <v>4.377500000000008E-07</v>
      </c>
      <c r="G12">
        <f t="shared" si="1"/>
        <v>1.751000000000003E-07</v>
      </c>
      <c r="H12">
        <f t="shared" si="1"/>
        <v>1.3132500000000023E-07</v>
      </c>
      <c r="I12">
        <f t="shared" si="1"/>
        <v>8.755000000000015E-08</v>
      </c>
      <c r="J12">
        <f t="shared" si="1"/>
        <v>4.377500000000007E-08</v>
      </c>
    </row>
    <row r="16" spans="1:11" ht="12.75">
      <c r="A16" t="s">
        <v>7</v>
      </c>
      <c r="K16">
        <v>540000</v>
      </c>
    </row>
    <row r="18" spans="3:10" ht="12.75">
      <c r="C18">
        <v>0</v>
      </c>
      <c r="D18">
        <v>0.5</v>
      </c>
      <c r="E18">
        <v>0.7</v>
      </c>
      <c r="F18">
        <v>0.95</v>
      </c>
      <c r="G18">
        <v>0.98</v>
      </c>
      <c r="H18">
        <v>0.985</v>
      </c>
      <c r="I18">
        <v>0.99</v>
      </c>
      <c r="J18">
        <v>0.995</v>
      </c>
    </row>
    <row r="20" spans="2:10" ht="12.75">
      <c r="B20">
        <v>0</v>
      </c>
      <c r="C20" s="1">
        <f>C6*540000</f>
        <v>945.54</v>
      </c>
      <c r="D20" s="1">
        <f aca="true" t="shared" si="2" ref="D20:J26">D6*540000</f>
        <v>472.77</v>
      </c>
      <c r="E20" s="1">
        <f t="shared" si="2"/>
        <v>283.66200000000003</v>
      </c>
      <c r="F20" s="1">
        <f t="shared" si="2"/>
        <v>47.277000000000044</v>
      </c>
      <c r="G20" s="1">
        <f t="shared" si="2"/>
        <v>18.910800000000016</v>
      </c>
      <c r="H20" s="1">
        <f t="shared" si="2"/>
        <v>14.183100000000012</v>
      </c>
      <c r="I20" s="1">
        <f t="shared" si="2"/>
        <v>9.455400000000008</v>
      </c>
      <c r="J20" s="1">
        <f t="shared" si="2"/>
        <v>4.727700000000004</v>
      </c>
    </row>
    <row r="21" spans="2:10" ht="12.75">
      <c r="B21">
        <v>0.5</v>
      </c>
      <c r="C21" s="1">
        <f>C7*540000</f>
        <v>472.77</v>
      </c>
      <c r="D21" s="1">
        <f t="shared" si="2"/>
        <v>236.385</v>
      </c>
      <c r="E21" s="1">
        <f t="shared" si="2"/>
        <v>141.83100000000002</v>
      </c>
      <c r="F21" s="1">
        <f t="shared" si="2"/>
        <v>23.638500000000022</v>
      </c>
      <c r="G21" s="1">
        <f t="shared" si="2"/>
        <v>9.455400000000008</v>
      </c>
      <c r="H21" s="1">
        <f t="shared" si="2"/>
        <v>7.091550000000006</v>
      </c>
      <c r="I21" s="1">
        <f t="shared" si="2"/>
        <v>4.727700000000004</v>
      </c>
      <c r="J21" s="1">
        <f t="shared" si="2"/>
        <v>2.363850000000002</v>
      </c>
    </row>
    <row r="22" spans="2:10" ht="12.75">
      <c r="B22">
        <v>0.95</v>
      </c>
      <c r="C22" s="1">
        <f>C8*540000</f>
        <v>47.277000000000044</v>
      </c>
      <c r="D22" s="1">
        <f t="shared" si="2"/>
        <v>23.638500000000022</v>
      </c>
      <c r="E22" s="1">
        <f t="shared" si="2"/>
        <v>14.183100000000012</v>
      </c>
      <c r="F22" s="1">
        <f t="shared" si="2"/>
        <v>2.3638500000000042</v>
      </c>
      <c r="G22" s="1">
        <f t="shared" si="2"/>
        <v>0.9455400000000016</v>
      </c>
      <c r="H22" s="1">
        <f t="shared" si="2"/>
        <v>0.7091550000000013</v>
      </c>
      <c r="I22" s="1">
        <f t="shared" si="2"/>
        <v>0.4727700000000008</v>
      </c>
      <c r="J22" s="1">
        <f t="shared" si="2"/>
        <v>0.2363850000000004</v>
      </c>
    </row>
    <row r="23" spans="2:10" ht="12.75">
      <c r="B23">
        <v>0.98</v>
      </c>
      <c r="C23" s="1">
        <f>C9*540000</f>
        <v>18.910800000000016</v>
      </c>
      <c r="D23" s="1">
        <f t="shared" si="2"/>
        <v>9.455400000000008</v>
      </c>
      <c r="E23" s="1">
        <f t="shared" si="2"/>
        <v>5.673240000000005</v>
      </c>
      <c r="F23" s="1">
        <f t="shared" si="2"/>
        <v>0.9455400000000017</v>
      </c>
      <c r="G23" s="1">
        <f t="shared" si="2"/>
        <v>0.3782160000000006</v>
      </c>
      <c r="H23" s="1">
        <f t="shared" si="2"/>
        <v>0.2836620000000005</v>
      </c>
      <c r="I23" s="1">
        <f t="shared" si="2"/>
        <v>0.1891080000000003</v>
      </c>
      <c r="J23" s="1">
        <f t="shared" si="2"/>
        <v>0.09455400000000015</v>
      </c>
    </row>
    <row r="24" spans="2:10" ht="12.75">
      <c r="B24">
        <v>0.985</v>
      </c>
      <c r="C24" s="1">
        <f>C10*540000</f>
        <v>14.183100000000012</v>
      </c>
      <c r="D24" s="1">
        <f t="shared" si="2"/>
        <v>7.091550000000006</v>
      </c>
      <c r="E24" s="1">
        <f t="shared" si="2"/>
        <v>4.254930000000004</v>
      </c>
      <c r="F24" s="1">
        <f t="shared" si="2"/>
        <v>0.7091550000000013</v>
      </c>
      <c r="G24" s="1">
        <f t="shared" si="2"/>
        <v>0.2836620000000005</v>
      </c>
      <c r="H24" s="1">
        <f t="shared" si="2"/>
        <v>0.21274650000000037</v>
      </c>
      <c r="I24" s="1">
        <f t="shared" si="2"/>
        <v>0.14183100000000026</v>
      </c>
      <c r="J24" s="1">
        <f t="shared" si="2"/>
        <v>0.07091550000000013</v>
      </c>
    </row>
    <row r="25" spans="2:10" ht="12.75">
      <c r="B25">
        <v>0.99</v>
      </c>
      <c r="C25" s="1">
        <f aca="true" t="shared" si="3" ref="C25:J26">C11*540000</f>
        <v>9.455400000000008</v>
      </c>
      <c r="D25" s="1">
        <f t="shared" si="3"/>
        <v>4.727700000000004</v>
      </c>
      <c r="E25" s="1">
        <f t="shared" si="2"/>
        <v>2.8366200000000026</v>
      </c>
      <c r="F25" s="1">
        <f t="shared" si="3"/>
        <v>0.47277000000000086</v>
      </c>
      <c r="G25" s="1">
        <f t="shared" si="3"/>
        <v>0.1891080000000003</v>
      </c>
      <c r="H25" s="1">
        <f t="shared" si="3"/>
        <v>0.14183100000000026</v>
      </c>
      <c r="I25" s="1">
        <f t="shared" si="3"/>
        <v>0.09455400000000015</v>
      </c>
      <c r="J25" s="1">
        <f t="shared" si="3"/>
        <v>0.047277000000000076</v>
      </c>
    </row>
    <row r="26" spans="2:10" ht="12.75">
      <c r="B26">
        <v>0.995</v>
      </c>
      <c r="C26" s="1">
        <f t="shared" si="3"/>
        <v>4.727700000000004</v>
      </c>
      <c r="D26" s="1">
        <f t="shared" si="3"/>
        <v>2.363850000000002</v>
      </c>
      <c r="E26" s="1">
        <f t="shared" si="2"/>
        <v>1.4183100000000013</v>
      </c>
      <c r="F26" s="1">
        <f t="shared" si="3"/>
        <v>0.23638500000000043</v>
      </c>
      <c r="G26" s="1">
        <f t="shared" si="3"/>
        <v>0.09455400000000015</v>
      </c>
      <c r="H26" s="1">
        <f t="shared" si="3"/>
        <v>0.07091550000000013</v>
      </c>
      <c r="I26" s="1">
        <f t="shared" si="3"/>
        <v>0.047277000000000076</v>
      </c>
      <c r="J26" s="1">
        <f t="shared" si="3"/>
        <v>0.023638500000000038</v>
      </c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30" spans="1:11" ht="12.75">
      <c r="A30" t="s">
        <v>8</v>
      </c>
      <c r="K30">
        <v>40000</v>
      </c>
    </row>
    <row r="32" spans="3:10" ht="12.75">
      <c r="C32">
        <v>0</v>
      </c>
      <c r="D32">
        <v>0.5</v>
      </c>
      <c r="E32">
        <v>0.7</v>
      </c>
      <c r="F32">
        <v>0.95</v>
      </c>
      <c r="G32">
        <v>0.98</v>
      </c>
      <c r="H32">
        <v>0.985</v>
      </c>
      <c r="I32">
        <v>0.99</v>
      </c>
      <c r="J32">
        <v>0.995</v>
      </c>
    </row>
    <row r="34" spans="2:10" ht="12.75">
      <c r="B34">
        <v>0</v>
      </c>
      <c r="C34" s="1">
        <f>C6*40000</f>
        <v>70.03999999999999</v>
      </c>
      <c r="D34" s="1">
        <f aca="true" t="shared" si="4" ref="D34:J40">D6*40000</f>
        <v>35.019999999999996</v>
      </c>
      <c r="E34" s="1">
        <f t="shared" si="4"/>
        <v>21.012</v>
      </c>
      <c r="F34" s="1">
        <f t="shared" si="4"/>
        <v>3.5020000000000033</v>
      </c>
      <c r="G34" s="1">
        <f t="shared" si="4"/>
        <v>1.4008000000000012</v>
      </c>
      <c r="H34" s="1">
        <f t="shared" si="4"/>
        <v>1.0506000000000009</v>
      </c>
      <c r="I34" s="1">
        <f t="shared" si="4"/>
        <v>0.7004000000000006</v>
      </c>
      <c r="J34" s="1">
        <f t="shared" si="4"/>
        <v>0.3502000000000003</v>
      </c>
    </row>
    <row r="35" spans="2:10" ht="12.75">
      <c r="B35">
        <v>0.5</v>
      </c>
      <c r="C35" s="1">
        <f>C7*40000</f>
        <v>35.019999999999996</v>
      </c>
      <c r="D35" s="1">
        <f t="shared" si="4"/>
        <v>17.509999999999998</v>
      </c>
      <c r="E35" s="1">
        <f t="shared" si="4"/>
        <v>10.506</v>
      </c>
      <c r="F35" s="1">
        <f t="shared" si="4"/>
        <v>1.7510000000000017</v>
      </c>
      <c r="G35" s="1">
        <f t="shared" si="4"/>
        <v>0.7004000000000006</v>
      </c>
      <c r="H35" s="1">
        <f t="shared" si="4"/>
        <v>0.5253000000000004</v>
      </c>
      <c r="I35" s="1">
        <f t="shared" si="4"/>
        <v>0.3502000000000003</v>
      </c>
      <c r="J35" s="1">
        <f t="shared" si="4"/>
        <v>0.17510000000000014</v>
      </c>
    </row>
    <row r="36" spans="2:10" ht="12.75">
      <c r="B36">
        <v>0.95</v>
      </c>
      <c r="C36" s="1">
        <f>C8*40000</f>
        <v>3.5020000000000033</v>
      </c>
      <c r="D36" s="1">
        <f t="shared" si="4"/>
        <v>1.7510000000000017</v>
      </c>
      <c r="E36" s="1">
        <f t="shared" si="4"/>
        <v>1.0506000000000009</v>
      </c>
      <c r="F36" s="1">
        <f t="shared" si="4"/>
        <v>0.1751000000000003</v>
      </c>
      <c r="G36" s="1">
        <f t="shared" si="4"/>
        <v>0.07004000000000012</v>
      </c>
      <c r="H36" s="1">
        <f t="shared" si="4"/>
        <v>0.0525300000000001</v>
      </c>
      <c r="I36" s="1">
        <f t="shared" si="4"/>
        <v>0.03502000000000006</v>
      </c>
      <c r="J36" s="1">
        <f t="shared" si="4"/>
        <v>0.01751000000000003</v>
      </c>
    </row>
    <row r="37" spans="2:10" ht="12.75">
      <c r="B37">
        <v>0.98</v>
      </c>
      <c r="C37" s="1">
        <f>C9*40000</f>
        <v>1.4008000000000012</v>
      </c>
      <c r="D37" s="1">
        <f t="shared" si="4"/>
        <v>0.7004000000000006</v>
      </c>
      <c r="E37" s="1">
        <f t="shared" si="4"/>
        <v>0.4202400000000004</v>
      </c>
      <c r="F37" s="1">
        <f t="shared" si="4"/>
        <v>0.07004000000000013</v>
      </c>
      <c r="G37" s="1">
        <f t="shared" si="4"/>
        <v>0.028016000000000048</v>
      </c>
      <c r="H37" s="1">
        <f t="shared" si="4"/>
        <v>0.021012000000000038</v>
      </c>
      <c r="I37" s="1">
        <f t="shared" si="4"/>
        <v>0.014008000000000024</v>
      </c>
      <c r="J37" s="1">
        <f t="shared" si="4"/>
        <v>0.007004000000000012</v>
      </c>
    </row>
    <row r="38" spans="2:10" ht="12.75">
      <c r="B38">
        <v>0.985</v>
      </c>
      <c r="C38" s="1">
        <f>C10*40000</f>
        <v>1.0506000000000009</v>
      </c>
      <c r="D38" s="1">
        <f t="shared" si="4"/>
        <v>0.5253000000000004</v>
      </c>
      <c r="E38" s="1">
        <f t="shared" si="4"/>
        <v>0.31518000000000035</v>
      </c>
      <c r="F38" s="1">
        <f t="shared" si="4"/>
        <v>0.0525300000000001</v>
      </c>
      <c r="G38" s="1">
        <f t="shared" si="4"/>
        <v>0.021012000000000038</v>
      </c>
      <c r="H38" s="1">
        <f t="shared" si="4"/>
        <v>0.015759000000000026</v>
      </c>
      <c r="I38" s="1">
        <f t="shared" si="4"/>
        <v>0.010506000000000019</v>
      </c>
      <c r="J38" s="1">
        <f t="shared" si="4"/>
        <v>0.005253000000000009</v>
      </c>
    </row>
    <row r="39" spans="2:10" ht="12.75">
      <c r="B39">
        <v>0.99</v>
      </c>
      <c r="C39" s="1">
        <f aca="true" t="shared" si="5" ref="C39:J40">C11*40000</f>
        <v>0.7004000000000006</v>
      </c>
      <c r="D39" s="1">
        <f t="shared" si="5"/>
        <v>0.3502000000000003</v>
      </c>
      <c r="E39" s="1">
        <f t="shared" si="4"/>
        <v>0.2101200000000002</v>
      </c>
      <c r="F39" s="1">
        <f t="shared" si="5"/>
        <v>0.035020000000000065</v>
      </c>
      <c r="G39" s="1">
        <f t="shared" si="5"/>
        <v>0.014008000000000024</v>
      </c>
      <c r="H39" s="1">
        <f t="shared" si="5"/>
        <v>0.010506000000000019</v>
      </c>
      <c r="I39" s="1">
        <f t="shared" si="5"/>
        <v>0.007004000000000012</v>
      </c>
      <c r="J39" s="1">
        <f t="shared" si="5"/>
        <v>0.003502000000000006</v>
      </c>
    </row>
    <row r="40" spans="2:10" ht="12.75">
      <c r="B40">
        <v>0.995</v>
      </c>
      <c r="C40" s="1">
        <f t="shared" si="5"/>
        <v>0.3502000000000003</v>
      </c>
      <c r="D40" s="1">
        <f t="shared" si="5"/>
        <v>0.17510000000000014</v>
      </c>
      <c r="E40" s="1">
        <f t="shared" si="4"/>
        <v>0.1050600000000001</v>
      </c>
      <c r="F40" s="1">
        <f t="shared" si="5"/>
        <v>0.017510000000000032</v>
      </c>
      <c r="G40" s="1">
        <f t="shared" si="5"/>
        <v>0.007004000000000012</v>
      </c>
      <c r="H40" s="1">
        <f t="shared" si="5"/>
        <v>0.005253000000000009</v>
      </c>
      <c r="I40" s="1">
        <f t="shared" si="5"/>
        <v>0.003502000000000006</v>
      </c>
      <c r="J40" s="1">
        <f t="shared" si="5"/>
        <v>0.001751000000000003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L15" sqref="L15"/>
    </sheetView>
  </sheetViews>
  <sheetFormatPr defaultColWidth="9.140625" defaultRowHeight="12.75"/>
  <sheetData>
    <row r="1" ht="12.75">
      <c r="A1" t="s">
        <v>3</v>
      </c>
    </row>
    <row r="2" ht="12.75">
      <c r="A2" t="s">
        <v>6</v>
      </c>
    </row>
    <row r="4" spans="2:10" ht="12.75">
      <c r="B4" t="s">
        <v>4</v>
      </c>
      <c r="C4">
        <v>0</v>
      </c>
      <c r="D4">
        <v>0.5</v>
      </c>
      <c r="E4">
        <v>0.7</v>
      </c>
      <c r="F4">
        <v>0.95</v>
      </c>
      <c r="G4">
        <v>0.98</v>
      </c>
      <c r="H4">
        <v>0.985</v>
      </c>
      <c r="I4">
        <v>0.99</v>
      </c>
      <c r="J4">
        <v>0.995</v>
      </c>
    </row>
    <row r="5" ht="12.75">
      <c r="A5" t="s">
        <v>5</v>
      </c>
    </row>
    <row r="6" spans="2:10" ht="12.75">
      <c r="B6">
        <v>0</v>
      </c>
      <c r="C6">
        <v>0.003502</v>
      </c>
      <c r="D6">
        <f aca="true" t="shared" si="0" ref="D6:J6">$C$6*(1-D$4)</f>
        <v>0.001751</v>
      </c>
      <c r="E6">
        <f t="shared" si="0"/>
        <v>0.0010506</v>
      </c>
      <c r="F6">
        <f t="shared" si="0"/>
        <v>0.00017510000000000016</v>
      </c>
      <c r="G6">
        <f t="shared" si="0"/>
        <v>7.004000000000005E-05</v>
      </c>
      <c r="H6">
        <f t="shared" si="0"/>
        <v>5.253000000000005E-05</v>
      </c>
      <c r="I6">
        <f t="shared" si="0"/>
        <v>3.502000000000003E-05</v>
      </c>
      <c r="J6">
        <f t="shared" si="0"/>
        <v>1.7510000000000014E-05</v>
      </c>
    </row>
    <row r="7" spans="2:10" ht="12.75">
      <c r="B7">
        <v>0.5</v>
      </c>
      <c r="C7">
        <f aca="true" t="shared" si="1" ref="C7:C12">C$6*(1-$B7)</f>
        <v>0.001751</v>
      </c>
      <c r="D7">
        <f aca="true" t="shared" si="2" ref="D7:J12">D$6*(1-$B7)</f>
        <v>0.0008755</v>
      </c>
      <c r="E7">
        <f t="shared" si="2"/>
        <v>0.0005253</v>
      </c>
      <c r="F7">
        <f t="shared" si="2"/>
        <v>8.755000000000008E-05</v>
      </c>
      <c r="G7">
        <f t="shared" si="2"/>
        <v>3.502000000000003E-05</v>
      </c>
      <c r="H7">
        <f t="shared" si="2"/>
        <v>2.6265000000000024E-05</v>
      </c>
      <c r="I7">
        <f t="shared" si="2"/>
        <v>1.7510000000000014E-05</v>
      </c>
      <c r="J7">
        <f t="shared" si="2"/>
        <v>8.755000000000007E-06</v>
      </c>
    </row>
    <row r="8" spans="2:10" ht="12.75">
      <c r="B8">
        <v>0.95</v>
      </c>
      <c r="C8">
        <f t="shared" si="1"/>
        <v>0.00017510000000000016</v>
      </c>
      <c r="D8">
        <f t="shared" si="2"/>
        <v>8.755000000000008E-05</v>
      </c>
      <c r="E8">
        <f t="shared" si="2"/>
        <v>5.253000000000005E-05</v>
      </c>
      <c r="F8">
        <f t="shared" si="2"/>
        <v>8.755000000000015E-06</v>
      </c>
      <c r="G8">
        <f t="shared" si="2"/>
        <v>3.502000000000006E-06</v>
      </c>
      <c r="H8">
        <f t="shared" si="2"/>
        <v>2.626500000000005E-06</v>
      </c>
      <c r="I8">
        <f t="shared" si="2"/>
        <v>1.751000000000003E-06</v>
      </c>
      <c r="J8">
        <f t="shared" si="2"/>
        <v>8.755000000000015E-07</v>
      </c>
    </row>
    <row r="9" spans="2:10" ht="12.75">
      <c r="B9">
        <v>0.98</v>
      </c>
      <c r="C9">
        <f t="shared" si="1"/>
        <v>7.004000000000005E-05</v>
      </c>
      <c r="D9">
        <f t="shared" si="2"/>
        <v>3.502000000000003E-05</v>
      </c>
      <c r="E9">
        <f t="shared" si="2"/>
        <v>2.101200000000002E-05</v>
      </c>
      <c r="F9">
        <f t="shared" si="2"/>
        <v>3.5020000000000065E-06</v>
      </c>
      <c r="G9">
        <f t="shared" si="2"/>
        <v>1.4008000000000023E-06</v>
      </c>
      <c r="H9">
        <f t="shared" si="2"/>
        <v>1.0506000000000019E-06</v>
      </c>
      <c r="I9">
        <f t="shared" si="2"/>
        <v>7.004000000000012E-07</v>
      </c>
      <c r="J9">
        <f t="shared" si="2"/>
        <v>3.502000000000006E-07</v>
      </c>
    </row>
    <row r="10" spans="2:10" ht="12.75">
      <c r="B10">
        <v>0.985</v>
      </c>
      <c r="C10">
        <f t="shared" si="1"/>
        <v>5.253000000000005E-05</v>
      </c>
      <c r="D10">
        <f t="shared" si="2"/>
        <v>2.6265000000000024E-05</v>
      </c>
      <c r="E10">
        <f t="shared" si="2"/>
        <v>1.5759000000000016E-05</v>
      </c>
      <c r="F10">
        <f t="shared" si="2"/>
        <v>2.626500000000005E-06</v>
      </c>
      <c r="G10">
        <f t="shared" si="2"/>
        <v>1.0506000000000019E-06</v>
      </c>
      <c r="H10">
        <f t="shared" si="2"/>
        <v>7.879500000000014E-07</v>
      </c>
      <c r="I10">
        <f t="shared" si="2"/>
        <v>5.253000000000009E-07</v>
      </c>
      <c r="J10">
        <f t="shared" si="2"/>
        <v>2.6265000000000046E-07</v>
      </c>
    </row>
    <row r="11" spans="2:10" ht="12.75">
      <c r="B11">
        <v>0.99</v>
      </c>
      <c r="C11">
        <f t="shared" si="1"/>
        <v>3.502000000000003E-05</v>
      </c>
      <c r="D11">
        <f t="shared" si="2"/>
        <v>1.7510000000000014E-05</v>
      </c>
      <c r="E11">
        <f t="shared" si="2"/>
        <v>1.050600000000001E-05</v>
      </c>
      <c r="F11">
        <f t="shared" si="2"/>
        <v>1.7510000000000032E-06</v>
      </c>
      <c r="G11">
        <f t="shared" si="2"/>
        <v>7.004000000000012E-07</v>
      </c>
      <c r="H11">
        <f t="shared" si="2"/>
        <v>5.253000000000009E-07</v>
      </c>
      <c r="I11">
        <f t="shared" si="2"/>
        <v>3.502000000000006E-07</v>
      </c>
      <c r="J11">
        <f t="shared" si="2"/>
        <v>1.751000000000003E-07</v>
      </c>
    </row>
    <row r="12" spans="2:10" ht="12.75">
      <c r="B12">
        <v>0.995</v>
      </c>
      <c r="C12">
        <f t="shared" si="1"/>
        <v>1.7510000000000014E-05</v>
      </c>
      <c r="D12">
        <f t="shared" si="2"/>
        <v>8.755000000000007E-06</v>
      </c>
      <c r="E12">
        <f t="shared" si="2"/>
        <v>5.253000000000005E-06</v>
      </c>
      <c r="F12">
        <f t="shared" si="2"/>
        <v>8.755000000000016E-07</v>
      </c>
      <c r="G12">
        <f t="shared" si="2"/>
        <v>3.502000000000006E-07</v>
      </c>
      <c r="H12">
        <f t="shared" si="2"/>
        <v>2.6265000000000046E-07</v>
      </c>
      <c r="I12">
        <f t="shared" si="2"/>
        <v>1.751000000000003E-07</v>
      </c>
      <c r="J12">
        <f t="shared" si="2"/>
        <v>8.755000000000015E-08</v>
      </c>
    </row>
    <row r="16" spans="1:11" ht="12.75">
      <c r="A16" t="s">
        <v>7</v>
      </c>
      <c r="K16">
        <v>540000</v>
      </c>
    </row>
    <row r="18" spans="3:10" ht="12.75">
      <c r="C18">
        <v>0</v>
      </c>
      <c r="D18">
        <v>0.5</v>
      </c>
      <c r="E18">
        <v>0.7</v>
      </c>
      <c r="F18">
        <v>0.95</v>
      </c>
      <c r="G18">
        <v>0.98</v>
      </c>
      <c r="H18">
        <v>0.985</v>
      </c>
      <c r="I18">
        <v>0.99</v>
      </c>
      <c r="J18">
        <v>0.995</v>
      </c>
    </row>
    <row r="20" spans="2:10" ht="12.75">
      <c r="B20">
        <v>0</v>
      </c>
      <c r="C20" s="1">
        <f>C6*540000</f>
        <v>1891.08</v>
      </c>
      <c r="D20" s="1">
        <f aca="true" t="shared" si="3" ref="D20:J20">D6*540000</f>
        <v>945.54</v>
      </c>
      <c r="E20" s="1">
        <f aca="true" t="shared" si="4" ref="E20:E26">E6*540000</f>
        <v>567.3240000000001</v>
      </c>
      <c r="F20" s="1">
        <f t="shared" si="3"/>
        <v>94.55400000000009</v>
      </c>
      <c r="G20" s="1">
        <f t="shared" si="3"/>
        <v>37.82160000000003</v>
      </c>
      <c r="H20" s="1">
        <f t="shared" si="3"/>
        <v>28.366200000000024</v>
      </c>
      <c r="I20" s="1">
        <f t="shared" si="3"/>
        <v>18.910800000000016</v>
      </c>
      <c r="J20" s="1">
        <f t="shared" si="3"/>
        <v>9.455400000000008</v>
      </c>
    </row>
    <row r="21" spans="2:10" ht="12.75">
      <c r="B21">
        <v>0.5</v>
      </c>
      <c r="C21" s="1">
        <f>C7*540000</f>
        <v>945.54</v>
      </c>
      <c r="D21" s="1">
        <f aca="true" t="shared" si="5" ref="D21:J24">D7*540000</f>
        <v>472.77</v>
      </c>
      <c r="E21" s="1">
        <f t="shared" si="4"/>
        <v>283.66200000000003</v>
      </c>
      <c r="F21" s="1">
        <f t="shared" si="5"/>
        <v>47.277000000000044</v>
      </c>
      <c r="G21" s="1">
        <f t="shared" si="5"/>
        <v>18.910800000000016</v>
      </c>
      <c r="H21" s="1">
        <f t="shared" si="5"/>
        <v>14.183100000000012</v>
      </c>
      <c r="I21" s="1">
        <f t="shared" si="5"/>
        <v>9.455400000000008</v>
      </c>
      <c r="J21" s="1">
        <f t="shared" si="5"/>
        <v>4.727700000000004</v>
      </c>
    </row>
    <row r="22" spans="2:10" ht="12.75">
      <c r="B22">
        <v>0.95</v>
      </c>
      <c r="C22" s="1">
        <f>C8*540000</f>
        <v>94.55400000000009</v>
      </c>
      <c r="D22" s="1">
        <f t="shared" si="5"/>
        <v>47.277000000000044</v>
      </c>
      <c r="E22" s="1">
        <f t="shared" si="4"/>
        <v>28.366200000000024</v>
      </c>
      <c r="F22" s="1">
        <f t="shared" si="5"/>
        <v>4.7277000000000085</v>
      </c>
      <c r="G22" s="1">
        <f t="shared" si="5"/>
        <v>1.8910800000000032</v>
      </c>
      <c r="H22" s="1">
        <f t="shared" si="5"/>
        <v>1.4183100000000026</v>
      </c>
      <c r="I22" s="1">
        <f t="shared" si="5"/>
        <v>0.9455400000000016</v>
      </c>
      <c r="J22" s="1">
        <f t="shared" si="5"/>
        <v>0.4727700000000008</v>
      </c>
    </row>
    <row r="23" spans="2:10" ht="12.75">
      <c r="B23">
        <v>0.98</v>
      </c>
      <c r="C23" s="1">
        <f>C9*540000</f>
        <v>37.82160000000003</v>
      </c>
      <c r="D23" s="1">
        <f t="shared" si="5"/>
        <v>18.910800000000016</v>
      </c>
      <c r="E23" s="1">
        <f t="shared" si="4"/>
        <v>11.34648000000001</v>
      </c>
      <c r="F23" s="1">
        <f t="shared" si="5"/>
        <v>1.8910800000000034</v>
      </c>
      <c r="G23" s="1">
        <f t="shared" si="5"/>
        <v>0.7564320000000012</v>
      </c>
      <c r="H23" s="1">
        <f t="shared" si="5"/>
        <v>0.567324000000001</v>
      </c>
      <c r="I23" s="1">
        <f t="shared" si="5"/>
        <v>0.3782160000000006</v>
      </c>
      <c r="J23" s="1">
        <f t="shared" si="5"/>
        <v>0.1891080000000003</v>
      </c>
    </row>
    <row r="24" spans="2:10" ht="12.75">
      <c r="B24">
        <v>0.985</v>
      </c>
      <c r="C24" s="1">
        <f>C10*540000</f>
        <v>28.366200000000024</v>
      </c>
      <c r="D24" s="1">
        <f t="shared" si="5"/>
        <v>14.183100000000012</v>
      </c>
      <c r="E24" s="1">
        <f t="shared" si="4"/>
        <v>8.509860000000009</v>
      </c>
      <c r="F24" s="1">
        <f t="shared" si="5"/>
        <v>1.4183100000000026</v>
      </c>
      <c r="G24" s="1">
        <f t="shared" si="5"/>
        <v>0.567324000000001</v>
      </c>
      <c r="H24" s="1">
        <f t="shared" si="5"/>
        <v>0.42549300000000073</v>
      </c>
      <c r="I24" s="1">
        <f t="shared" si="5"/>
        <v>0.2836620000000005</v>
      </c>
      <c r="J24" s="1">
        <f t="shared" si="5"/>
        <v>0.14183100000000026</v>
      </c>
    </row>
    <row r="25" spans="2:10" ht="12.75">
      <c r="B25">
        <v>0.99</v>
      </c>
      <c r="C25" s="1">
        <f aca="true" t="shared" si="6" ref="C25:J25">C11*540000</f>
        <v>18.910800000000016</v>
      </c>
      <c r="D25" s="1">
        <f t="shared" si="6"/>
        <v>9.455400000000008</v>
      </c>
      <c r="E25" s="1">
        <f t="shared" si="4"/>
        <v>5.673240000000005</v>
      </c>
      <c r="F25" s="1">
        <f t="shared" si="6"/>
        <v>0.9455400000000017</v>
      </c>
      <c r="G25" s="1">
        <f t="shared" si="6"/>
        <v>0.3782160000000006</v>
      </c>
      <c r="H25" s="1">
        <f t="shared" si="6"/>
        <v>0.2836620000000005</v>
      </c>
      <c r="I25" s="1">
        <f t="shared" si="6"/>
        <v>0.1891080000000003</v>
      </c>
      <c r="J25" s="1">
        <f t="shared" si="6"/>
        <v>0.09455400000000015</v>
      </c>
    </row>
    <row r="26" spans="2:10" ht="12.75">
      <c r="B26">
        <v>0.995</v>
      </c>
      <c r="C26" s="1">
        <f aca="true" t="shared" si="7" ref="C26:J26">C12*540000</f>
        <v>9.455400000000008</v>
      </c>
      <c r="D26" s="1">
        <f t="shared" si="7"/>
        <v>4.727700000000004</v>
      </c>
      <c r="E26" s="1">
        <f t="shared" si="4"/>
        <v>2.8366200000000026</v>
      </c>
      <c r="F26" s="1">
        <f t="shared" si="7"/>
        <v>0.47277000000000086</v>
      </c>
      <c r="G26" s="1">
        <f t="shared" si="7"/>
        <v>0.1891080000000003</v>
      </c>
      <c r="H26" s="1">
        <f t="shared" si="7"/>
        <v>0.14183100000000026</v>
      </c>
      <c r="I26" s="1">
        <f t="shared" si="7"/>
        <v>0.09455400000000015</v>
      </c>
      <c r="J26" s="1">
        <f t="shared" si="7"/>
        <v>0.047277000000000076</v>
      </c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30" spans="1:11" ht="12.75">
      <c r="A30" t="s">
        <v>8</v>
      </c>
      <c r="K30">
        <v>40000</v>
      </c>
    </row>
    <row r="32" spans="3:10" ht="12.75">
      <c r="C32">
        <v>0</v>
      </c>
      <c r="D32">
        <v>0.5</v>
      </c>
      <c r="E32">
        <v>0.7</v>
      </c>
      <c r="F32">
        <v>0.95</v>
      </c>
      <c r="G32">
        <v>0.98</v>
      </c>
      <c r="H32">
        <v>0.985</v>
      </c>
      <c r="I32">
        <v>0.99</v>
      </c>
      <c r="J32">
        <v>0.995</v>
      </c>
    </row>
    <row r="34" spans="2:10" ht="12.75">
      <c r="B34">
        <v>0</v>
      </c>
      <c r="C34" s="1">
        <f>C6*40000</f>
        <v>140.07999999999998</v>
      </c>
      <c r="D34" s="1">
        <f aca="true" t="shared" si="8" ref="D34:J34">D6*40000</f>
        <v>70.03999999999999</v>
      </c>
      <c r="E34" s="1">
        <f aca="true" t="shared" si="9" ref="E34:E40">E6*40000</f>
        <v>42.024</v>
      </c>
      <c r="F34" s="1">
        <f t="shared" si="8"/>
        <v>7.004000000000007</v>
      </c>
      <c r="G34" s="1">
        <f t="shared" si="8"/>
        <v>2.8016000000000023</v>
      </c>
      <c r="H34" s="1">
        <f t="shared" si="8"/>
        <v>2.1012000000000017</v>
      </c>
      <c r="I34" s="1">
        <f t="shared" si="8"/>
        <v>1.4008000000000012</v>
      </c>
      <c r="J34" s="1">
        <f t="shared" si="8"/>
        <v>0.7004000000000006</v>
      </c>
    </row>
    <row r="35" spans="2:10" ht="12.75">
      <c r="B35">
        <v>0.5</v>
      </c>
      <c r="C35" s="1">
        <f>C7*40000</f>
        <v>70.03999999999999</v>
      </c>
      <c r="D35" s="1">
        <f aca="true" t="shared" si="10" ref="D35:J38">D7*40000</f>
        <v>35.019999999999996</v>
      </c>
      <c r="E35" s="1">
        <f t="shared" si="9"/>
        <v>21.012</v>
      </c>
      <c r="F35" s="1">
        <f t="shared" si="10"/>
        <v>3.5020000000000033</v>
      </c>
      <c r="G35" s="1">
        <f t="shared" si="10"/>
        <v>1.4008000000000012</v>
      </c>
      <c r="H35" s="1">
        <f t="shared" si="10"/>
        <v>1.0506000000000009</v>
      </c>
      <c r="I35" s="1">
        <f t="shared" si="10"/>
        <v>0.7004000000000006</v>
      </c>
      <c r="J35" s="1">
        <f t="shared" si="10"/>
        <v>0.3502000000000003</v>
      </c>
    </row>
    <row r="36" spans="2:10" ht="12.75">
      <c r="B36">
        <v>0.95</v>
      </c>
      <c r="C36" s="1">
        <f>C8*40000</f>
        <v>7.004000000000007</v>
      </c>
      <c r="D36" s="1">
        <f t="shared" si="10"/>
        <v>3.5020000000000033</v>
      </c>
      <c r="E36" s="1">
        <f t="shared" si="9"/>
        <v>2.1012000000000017</v>
      </c>
      <c r="F36" s="1">
        <f t="shared" si="10"/>
        <v>0.3502000000000006</v>
      </c>
      <c r="G36" s="1">
        <f t="shared" si="10"/>
        <v>0.14008000000000023</v>
      </c>
      <c r="H36" s="1">
        <f t="shared" si="10"/>
        <v>0.1050600000000002</v>
      </c>
      <c r="I36" s="1">
        <f t="shared" si="10"/>
        <v>0.07004000000000012</v>
      </c>
      <c r="J36" s="1">
        <f t="shared" si="10"/>
        <v>0.03502000000000006</v>
      </c>
    </row>
    <row r="37" spans="2:10" ht="12.75">
      <c r="B37">
        <v>0.98</v>
      </c>
      <c r="C37" s="1">
        <f>C9*40000</f>
        <v>2.8016000000000023</v>
      </c>
      <c r="D37" s="1">
        <f t="shared" si="10"/>
        <v>1.4008000000000012</v>
      </c>
      <c r="E37" s="1">
        <f t="shared" si="9"/>
        <v>0.8404800000000008</v>
      </c>
      <c r="F37" s="1">
        <f t="shared" si="10"/>
        <v>0.14008000000000026</v>
      </c>
      <c r="G37" s="1">
        <f t="shared" si="10"/>
        <v>0.056032000000000096</v>
      </c>
      <c r="H37" s="1">
        <f t="shared" si="10"/>
        <v>0.042024000000000075</v>
      </c>
      <c r="I37" s="1">
        <f t="shared" si="10"/>
        <v>0.028016000000000048</v>
      </c>
      <c r="J37" s="1">
        <f t="shared" si="10"/>
        <v>0.014008000000000024</v>
      </c>
    </row>
    <row r="38" spans="2:10" ht="12.75">
      <c r="B38">
        <v>0.985</v>
      </c>
      <c r="C38" s="1">
        <f>C10*40000</f>
        <v>2.1012000000000017</v>
      </c>
      <c r="D38" s="1">
        <f t="shared" si="10"/>
        <v>1.0506000000000009</v>
      </c>
      <c r="E38" s="1">
        <f t="shared" si="9"/>
        <v>0.6303600000000007</v>
      </c>
      <c r="F38" s="1">
        <f t="shared" si="10"/>
        <v>0.1050600000000002</v>
      </c>
      <c r="G38" s="1">
        <f t="shared" si="10"/>
        <v>0.042024000000000075</v>
      </c>
      <c r="H38" s="1">
        <f t="shared" si="10"/>
        <v>0.03151800000000005</v>
      </c>
      <c r="I38" s="1">
        <f t="shared" si="10"/>
        <v>0.021012000000000038</v>
      </c>
      <c r="J38" s="1">
        <f t="shared" si="10"/>
        <v>0.010506000000000019</v>
      </c>
    </row>
    <row r="39" spans="2:10" ht="12.75">
      <c r="B39">
        <v>0.99</v>
      </c>
      <c r="C39" s="1">
        <f aca="true" t="shared" si="11" ref="C39:J39">C11*40000</f>
        <v>1.4008000000000012</v>
      </c>
      <c r="D39" s="1">
        <f t="shared" si="11"/>
        <v>0.7004000000000006</v>
      </c>
      <c r="E39" s="1">
        <f t="shared" si="9"/>
        <v>0.4202400000000004</v>
      </c>
      <c r="F39" s="1">
        <f t="shared" si="11"/>
        <v>0.07004000000000013</v>
      </c>
      <c r="G39" s="1">
        <f t="shared" si="11"/>
        <v>0.028016000000000048</v>
      </c>
      <c r="H39" s="1">
        <f t="shared" si="11"/>
        <v>0.021012000000000038</v>
      </c>
      <c r="I39" s="1">
        <f t="shared" si="11"/>
        <v>0.014008000000000024</v>
      </c>
      <c r="J39" s="1">
        <f t="shared" si="11"/>
        <v>0.007004000000000012</v>
      </c>
    </row>
    <row r="40" spans="2:10" ht="12.75">
      <c r="B40">
        <v>0.995</v>
      </c>
      <c r="C40" s="1">
        <f aca="true" t="shared" si="12" ref="C40:J40">C12*40000</f>
        <v>0.7004000000000006</v>
      </c>
      <c r="D40" s="1">
        <f t="shared" si="12"/>
        <v>0.3502000000000003</v>
      </c>
      <c r="E40" s="1">
        <f t="shared" si="9"/>
        <v>0.2101200000000002</v>
      </c>
      <c r="F40" s="1">
        <f t="shared" si="12"/>
        <v>0.035020000000000065</v>
      </c>
      <c r="G40" s="1">
        <f t="shared" si="12"/>
        <v>0.014008000000000024</v>
      </c>
      <c r="H40" s="1">
        <f t="shared" si="12"/>
        <v>0.010506000000000019</v>
      </c>
      <c r="I40" s="1">
        <f t="shared" si="12"/>
        <v>0.007004000000000012</v>
      </c>
      <c r="J40" s="1">
        <f t="shared" si="12"/>
        <v>0.003502000000000006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K28" sqref="K28"/>
    </sheetView>
  </sheetViews>
  <sheetFormatPr defaultColWidth="9.140625" defaultRowHeight="12.75"/>
  <sheetData>
    <row r="1" ht="12.75">
      <c r="A1" t="s">
        <v>3</v>
      </c>
    </row>
    <row r="2" ht="12.75">
      <c r="A2" t="s">
        <v>16</v>
      </c>
    </row>
    <row r="4" spans="2:10" ht="12.75">
      <c r="B4" t="s">
        <v>4</v>
      </c>
      <c r="C4">
        <v>0</v>
      </c>
      <c r="D4">
        <v>0.5</v>
      </c>
      <c r="E4">
        <v>0.7</v>
      </c>
      <c r="F4">
        <v>0.95</v>
      </c>
      <c r="G4">
        <v>0.98</v>
      </c>
      <c r="H4">
        <v>0.985</v>
      </c>
      <c r="I4">
        <v>0.99</v>
      </c>
      <c r="J4">
        <v>0.995</v>
      </c>
    </row>
    <row r="5" ht="12.75">
      <c r="A5" t="s">
        <v>5</v>
      </c>
    </row>
    <row r="6" spans="2:10" ht="12.75">
      <c r="B6">
        <v>0</v>
      </c>
      <c r="C6">
        <v>0.01068</v>
      </c>
      <c r="D6">
        <f aca="true" t="shared" si="0" ref="D6:J6">$C$6*(1-D$4)</f>
        <v>0.00534</v>
      </c>
      <c r="E6">
        <f t="shared" si="0"/>
        <v>0.0032040000000000007</v>
      </c>
      <c r="F6">
        <f t="shared" si="0"/>
        <v>0.0005340000000000005</v>
      </c>
      <c r="G6">
        <f t="shared" si="0"/>
        <v>0.0002136000000000002</v>
      </c>
      <c r="H6">
        <f t="shared" si="0"/>
        <v>0.00016020000000000015</v>
      </c>
      <c r="I6">
        <f t="shared" si="0"/>
        <v>0.0001068000000000001</v>
      </c>
      <c r="J6">
        <f t="shared" si="0"/>
        <v>5.340000000000005E-05</v>
      </c>
    </row>
    <row r="7" spans="2:10" ht="12.75">
      <c r="B7">
        <v>0.5</v>
      </c>
      <c r="C7">
        <f aca="true" t="shared" si="1" ref="C7:C12">C$6*(1-$B7)</f>
        <v>0.00534</v>
      </c>
      <c r="D7">
        <f aca="true" t="shared" si="2" ref="D7:J12">D$6*(1-$B7)</f>
        <v>0.00267</v>
      </c>
      <c r="E7">
        <f t="shared" si="2"/>
        <v>0.0016020000000000003</v>
      </c>
      <c r="F7">
        <f t="shared" si="2"/>
        <v>0.00026700000000000026</v>
      </c>
      <c r="G7">
        <f t="shared" si="2"/>
        <v>0.0001068000000000001</v>
      </c>
      <c r="H7">
        <f t="shared" si="2"/>
        <v>8.010000000000008E-05</v>
      </c>
      <c r="I7">
        <f t="shared" si="2"/>
        <v>5.340000000000005E-05</v>
      </c>
      <c r="J7">
        <f t="shared" si="2"/>
        <v>2.6700000000000026E-05</v>
      </c>
    </row>
    <row r="8" spans="2:10" ht="12.75">
      <c r="B8">
        <v>0.95</v>
      </c>
      <c r="C8">
        <f t="shared" si="1"/>
        <v>0.0005340000000000005</v>
      </c>
      <c r="D8">
        <f t="shared" si="2"/>
        <v>0.00026700000000000026</v>
      </c>
      <c r="E8">
        <f t="shared" si="2"/>
        <v>0.00016020000000000018</v>
      </c>
      <c r="F8">
        <f t="shared" si="2"/>
        <v>2.670000000000005E-05</v>
      </c>
      <c r="G8">
        <f t="shared" si="2"/>
        <v>1.068000000000002E-05</v>
      </c>
      <c r="H8">
        <f t="shared" si="2"/>
        <v>8.010000000000015E-06</v>
      </c>
      <c r="I8">
        <f t="shared" si="2"/>
        <v>5.34000000000001E-06</v>
      </c>
      <c r="J8">
        <f t="shared" si="2"/>
        <v>2.670000000000005E-06</v>
      </c>
    </row>
    <row r="9" spans="2:10" ht="12.75">
      <c r="B9">
        <v>0.98</v>
      </c>
      <c r="C9">
        <f t="shared" si="1"/>
        <v>0.0002136000000000002</v>
      </c>
      <c r="D9">
        <f t="shared" si="2"/>
        <v>0.0001068000000000001</v>
      </c>
      <c r="E9">
        <f t="shared" si="2"/>
        <v>6.408000000000006E-05</v>
      </c>
      <c r="F9">
        <f t="shared" si="2"/>
        <v>1.068000000000002E-05</v>
      </c>
      <c r="G9">
        <f t="shared" si="2"/>
        <v>4.2720000000000075E-06</v>
      </c>
      <c r="H9">
        <f t="shared" si="2"/>
        <v>3.204000000000006E-06</v>
      </c>
      <c r="I9">
        <f t="shared" si="2"/>
        <v>2.1360000000000038E-06</v>
      </c>
      <c r="J9">
        <f t="shared" si="2"/>
        <v>1.0680000000000019E-06</v>
      </c>
    </row>
    <row r="10" spans="2:10" ht="12.75">
      <c r="B10">
        <v>0.985</v>
      </c>
      <c r="C10">
        <f t="shared" si="1"/>
        <v>0.00016020000000000015</v>
      </c>
      <c r="D10">
        <f t="shared" si="2"/>
        <v>8.010000000000008E-05</v>
      </c>
      <c r="E10">
        <f t="shared" si="2"/>
        <v>4.806000000000005E-05</v>
      </c>
      <c r="F10">
        <f t="shared" si="2"/>
        <v>8.010000000000015E-06</v>
      </c>
      <c r="G10">
        <f t="shared" si="2"/>
        <v>3.204000000000006E-06</v>
      </c>
      <c r="H10">
        <f t="shared" si="2"/>
        <v>2.4030000000000044E-06</v>
      </c>
      <c r="I10">
        <f t="shared" si="2"/>
        <v>1.602000000000003E-06</v>
      </c>
      <c r="J10">
        <f t="shared" si="2"/>
        <v>8.010000000000015E-07</v>
      </c>
    </row>
    <row r="11" spans="2:10" ht="12.75">
      <c r="B11">
        <v>0.99</v>
      </c>
      <c r="C11">
        <f t="shared" si="1"/>
        <v>0.0001068000000000001</v>
      </c>
      <c r="D11">
        <f t="shared" si="2"/>
        <v>5.340000000000005E-05</v>
      </c>
      <c r="E11">
        <f t="shared" si="2"/>
        <v>3.204000000000003E-05</v>
      </c>
      <c r="F11">
        <f t="shared" si="2"/>
        <v>5.34000000000001E-06</v>
      </c>
      <c r="G11">
        <f t="shared" si="2"/>
        <v>2.1360000000000038E-06</v>
      </c>
      <c r="H11">
        <f t="shared" si="2"/>
        <v>1.602000000000003E-06</v>
      </c>
      <c r="I11">
        <f t="shared" si="2"/>
        <v>1.0680000000000019E-06</v>
      </c>
      <c r="J11">
        <f t="shared" si="2"/>
        <v>5.340000000000009E-07</v>
      </c>
    </row>
    <row r="12" spans="2:10" ht="12.75">
      <c r="B12">
        <v>0.995</v>
      </c>
      <c r="C12">
        <f t="shared" si="1"/>
        <v>5.340000000000005E-05</v>
      </c>
      <c r="D12">
        <f t="shared" si="2"/>
        <v>2.6700000000000026E-05</v>
      </c>
      <c r="E12">
        <f t="shared" si="2"/>
        <v>1.6020000000000016E-05</v>
      </c>
      <c r="F12">
        <f t="shared" si="2"/>
        <v>2.670000000000005E-06</v>
      </c>
      <c r="G12">
        <f t="shared" si="2"/>
        <v>1.0680000000000019E-06</v>
      </c>
      <c r="H12">
        <f t="shared" si="2"/>
        <v>8.010000000000015E-07</v>
      </c>
      <c r="I12">
        <f t="shared" si="2"/>
        <v>5.340000000000009E-07</v>
      </c>
      <c r="J12">
        <f t="shared" si="2"/>
        <v>2.6700000000000047E-07</v>
      </c>
    </row>
    <row r="16" spans="1:11" ht="12.75">
      <c r="A16" t="s">
        <v>7</v>
      </c>
      <c r="K16">
        <v>540000</v>
      </c>
    </row>
    <row r="18" spans="3:10" ht="12.75">
      <c r="C18">
        <v>0</v>
      </c>
      <c r="D18">
        <v>0.5</v>
      </c>
      <c r="E18">
        <v>0.7</v>
      </c>
      <c r="F18">
        <v>0.95</v>
      </c>
      <c r="G18">
        <v>0.98</v>
      </c>
      <c r="H18">
        <v>0.985</v>
      </c>
      <c r="I18">
        <v>0.99</v>
      </c>
      <c r="J18">
        <v>0.995</v>
      </c>
    </row>
    <row r="20" spans="2:10" ht="12.75">
      <c r="B20">
        <v>0</v>
      </c>
      <c r="C20" s="1">
        <f>C6*540000</f>
        <v>5767.2</v>
      </c>
      <c r="D20" s="1">
        <f aca="true" t="shared" si="3" ref="D20:J20">D6*540000</f>
        <v>2883.6</v>
      </c>
      <c r="E20" s="1">
        <f aca="true" t="shared" si="4" ref="E20:E26">E6*540000</f>
        <v>1730.1600000000003</v>
      </c>
      <c r="F20" s="1">
        <f t="shared" si="3"/>
        <v>288.3600000000003</v>
      </c>
      <c r="G20" s="1">
        <f t="shared" si="3"/>
        <v>115.34400000000011</v>
      </c>
      <c r="H20" s="1">
        <f t="shared" si="3"/>
        <v>86.50800000000008</v>
      </c>
      <c r="I20" s="1">
        <f t="shared" si="3"/>
        <v>57.672000000000054</v>
      </c>
      <c r="J20" s="1">
        <f t="shared" si="3"/>
        <v>28.836000000000027</v>
      </c>
    </row>
    <row r="21" spans="2:10" ht="12.75">
      <c r="B21">
        <v>0.5</v>
      </c>
      <c r="C21" s="1">
        <f aca="true" t="shared" si="5" ref="C21:J26">C7*540000</f>
        <v>2883.6</v>
      </c>
      <c r="D21" s="1">
        <f t="shared" si="5"/>
        <v>1441.8</v>
      </c>
      <c r="E21" s="1">
        <f t="shared" si="4"/>
        <v>865.0800000000002</v>
      </c>
      <c r="F21" s="1">
        <f t="shared" si="5"/>
        <v>144.18000000000015</v>
      </c>
      <c r="G21" s="1">
        <f t="shared" si="5"/>
        <v>57.672000000000054</v>
      </c>
      <c r="H21" s="1">
        <f t="shared" si="5"/>
        <v>43.25400000000004</v>
      </c>
      <c r="I21" s="1">
        <f t="shared" si="5"/>
        <v>28.836000000000027</v>
      </c>
      <c r="J21" s="1">
        <f t="shared" si="5"/>
        <v>14.418000000000013</v>
      </c>
    </row>
    <row r="22" spans="2:10" ht="12.75">
      <c r="B22">
        <v>0.95</v>
      </c>
      <c r="C22" s="1">
        <f t="shared" si="5"/>
        <v>288.3600000000003</v>
      </c>
      <c r="D22" s="1">
        <f t="shared" si="5"/>
        <v>144.18000000000015</v>
      </c>
      <c r="E22" s="1">
        <f t="shared" si="4"/>
        <v>86.5080000000001</v>
      </c>
      <c r="F22" s="1">
        <f t="shared" si="5"/>
        <v>14.418000000000026</v>
      </c>
      <c r="G22" s="1">
        <f t="shared" si="5"/>
        <v>5.7672000000000105</v>
      </c>
      <c r="H22" s="1">
        <f t="shared" si="5"/>
        <v>4.325400000000008</v>
      </c>
      <c r="I22" s="1">
        <f t="shared" si="5"/>
        <v>2.8836000000000053</v>
      </c>
      <c r="J22" s="1">
        <f t="shared" si="5"/>
        <v>1.4418000000000026</v>
      </c>
    </row>
    <row r="23" spans="2:10" ht="12.75">
      <c r="B23">
        <v>0.98</v>
      </c>
      <c r="C23" s="1">
        <f t="shared" si="5"/>
        <v>115.34400000000011</v>
      </c>
      <c r="D23" s="1">
        <f t="shared" si="5"/>
        <v>57.672000000000054</v>
      </c>
      <c r="E23" s="1">
        <f t="shared" si="4"/>
        <v>34.60320000000004</v>
      </c>
      <c r="F23" s="1">
        <f t="shared" si="5"/>
        <v>5.7672000000000105</v>
      </c>
      <c r="G23" s="1">
        <f t="shared" si="5"/>
        <v>2.306880000000004</v>
      </c>
      <c r="H23" s="1">
        <f t="shared" si="5"/>
        <v>1.7301600000000033</v>
      </c>
      <c r="I23" s="1">
        <f t="shared" si="5"/>
        <v>1.153440000000002</v>
      </c>
      <c r="J23" s="1">
        <f t="shared" si="5"/>
        <v>0.576720000000001</v>
      </c>
    </row>
    <row r="24" spans="2:10" ht="12.75">
      <c r="B24">
        <v>0.985</v>
      </c>
      <c r="C24" s="1">
        <f t="shared" si="5"/>
        <v>86.50800000000008</v>
      </c>
      <c r="D24" s="1">
        <f t="shared" si="5"/>
        <v>43.25400000000004</v>
      </c>
      <c r="E24" s="1">
        <f t="shared" si="4"/>
        <v>25.95240000000003</v>
      </c>
      <c r="F24" s="1">
        <f t="shared" si="5"/>
        <v>4.325400000000008</v>
      </c>
      <c r="G24" s="1">
        <f t="shared" si="5"/>
        <v>1.7301600000000033</v>
      </c>
      <c r="H24" s="1">
        <f t="shared" si="5"/>
        <v>1.2976200000000024</v>
      </c>
      <c r="I24" s="1">
        <f t="shared" si="5"/>
        <v>0.8650800000000016</v>
      </c>
      <c r="J24" s="1">
        <f t="shared" si="5"/>
        <v>0.4325400000000008</v>
      </c>
    </row>
    <row r="25" spans="2:10" ht="12.75">
      <c r="B25">
        <v>0.99</v>
      </c>
      <c r="C25" s="1">
        <f t="shared" si="5"/>
        <v>57.672000000000054</v>
      </c>
      <c r="D25" s="1">
        <f t="shared" si="5"/>
        <v>28.836000000000027</v>
      </c>
      <c r="E25" s="1">
        <f t="shared" si="4"/>
        <v>17.30160000000002</v>
      </c>
      <c r="F25" s="1">
        <f t="shared" si="5"/>
        <v>2.8836000000000053</v>
      </c>
      <c r="G25" s="1">
        <f t="shared" si="5"/>
        <v>1.153440000000002</v>
      </c>
      <c r="H25" s="1">
        <f t="shared" si="5"/>
        <v>0.8650800000000016</v>
      </c>
      <c r="I25" s="1">
        <f t="shared" si="5"/>
        <v>0.576720000000001</v>
      </c>
      <c r="J25" s="1">
        <f t="shared" si="5"/>
        <v>0.2883600000000005</v>
      </c>
    </row>
    <row r="26" spans="2:10" ht="12.75">
      <c r="B26">
        <v>0.995</v>
      </c>
      <c r="C26" s="1">
        <f t="shared" si="5"/>
        <v>28.836000000000027</v>
      </c>
      <c r="D26" s="1">
        <f t="shared" si="5"/>
        <v>14.418000000000013</v>
      </c>
      <c r="E26" s="1">
        <f t="shared" si="4"/>
        <v>8.65080000000001</v>
      </c>
      <c r="F26" s="1">
        <f t="shared" si="5"/>
        <v>1.4418000000000026</v>
      </c>
      <c r="G26" s="1">
        <f t="shared" si="5"/>
        <v>0.576720000000001</v>
      </c>
      <c r="H26" s="1">
        <f t="shared" si="5"/>
        <v>0.4325400000000008</v>
      </c>
      <c r="I26" s="1">
        <f t="shared" si="5"/>
        <v>0.2883600000000005</v>
      </c>
      <c r="J26" s="1">
        <f t="shared" si="5"/>
        <v>0.14418000000000025</v>
      </c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30" spans="1:11" ht="12.75">
      <c r="A30" t="s">
        <v>8</v>
      </c>
      <c r="K30">
        <v>40000</v>
      </c>
    </row>
    <row r="32" spans="3:10" ht="12.75">
      <c r="C32">
        <v>0</v>
      </c>
      <c r="D32">
        <v>0.5</v>
      </c>
      <c r="E32">
        <v>0.7</v>
      </c>
      <c r="F32">
        <v>0.95</v>
      </c>
      <c r="G32">
        <v>0.98</v>
      </c>
      <c r="H32">
        <v>0.985</v>
      </c>
      <c r="I32">
        <v>0.99</v>
      </c>
      <c r="J32">
        <v>0.995</v>
      </c>
    </row>
    <row r="34" spans="2:10" ht="12.75">
      <c r="B34">
        <v>0</v>
      </c>
      <c r="C34" s="1">
        <f>C6*40000</f>
        <v>427.2</v>
      </c>
      <c r="D34" s="1">
        <f aca="true" t="shared" si="6" ref="D34:J34">D6*40000</f>
        <v>213.6</v>
      </c>
      <c r="E34" s="1">
        <f aca="true" t="shared" si="7" ref="E34:E40">E6*40000</f>
        <v>128.16000000000003</v>
      </c>
      <c r="F34" s="1">
        <f t="shared" si="6"/>
        <v>21.36000000000002</v>
      </c>
      <c r="G34" s="1">
        <f t="shared" si="6"/>
        <v>8.544000000000008</v>
      </c>
      <c r="H34" s="1">
        <f t="shared" si="6"/>
        <v>6.408000000000007</v>
      </c>
      <c r="I34" s="1">
        <f t="shared" si="6"/>
        <v>4.272000000000004</v>
      </c>
      <c r="J34" s="1">
        <f t="shared" si="6"/>
        <v>2.136000000000002</v>
      </c>
    </row>
    <row r="35" spans="2:10" ht="12.75">
      <c r="B35">
        <v>0.5</v>
      </c>
      <c r="C35" s="1">
        <f aca="true" t="shared" si="8" ref="C35:J40">C7*40000</f>
        <v>213.6</v>
      </c>
      <c r="D35" s="1">
        <f t="shared" si="8"/>
        <v>106.8</v>
      </c>
      <c r="E35" s="1">
        <f t="shared" si="7"/>
        <v>64.08000000000001</v>
      </c>
      <c r="F35" s="1">
        <f t="shared" si="8"/>
        <v>10.68000000000001</v>
      </c>
      <c r="G35" s="1">
        <f t="shared" si="8"/>
        <v>4.272000000000004</v>
      </c>
      <c r="H35" s="1">
        <f t="shared" si="8"/>
        <v>3.2040000000000033</v>
      </c>
      <c r="I35" s="1">
        <f t="shared" si="8"/>
        <v>2.136000000000002</v>
      </c>
      <c r="J35" s="1">
        <f t="shared" si="8"/>
        <v>1.068000000000001</v>
      </c>
    </row>
    <row r="36" spans="2:10" ht="12.75">
      <c r="B36">
        <v>0.95</v>
      </c>
      <c r="C36" s="1">
        <f t="shared" si="8"/>
        <v>21.36000000000002</v>
      </c>
      <c r="D36" s="1">
        <f t="shared" si="8"/>
        <v>10.68000000000001</v>
      </c>
      <c r="E36" s="1">
        <f t="shared" si="7"/>
        <v>6.4080000000000075</v>
      </c>
      <c r="F36" s="1">
        <f t="shared" si="8"/>
        <v>1.068000000000002</v>
      </c>
      <c r="G36" s="1">
        <f t="shared" si="8"/>
        <v>0.4272000000000008</v>
      </c>
      <c r="H36" s="1">
        <f t="shared" si="8"/>
        <v>0.3204000000000006</v>
      </c>
      <c r="I36" s="1">
        <f t="shared" si="8"/>
        <v>0.2136000000000004</v>
      </c>
      <c r="J36" s="1">
        <f t="shared" si="8"/>
        <v>0.1068000000000002</v>
      </c>
    </row>
    <row r="37" spans="2:10" ht="12.75">
      <c r="B37">
        <v>0.98</v>
      </c>
      <c r="C37" s="1">
        <f t="shared" si="8"/>
        <v>8.544000000000008</v>
      </c>
      <c r="D37" s="1">
        <f t="shared" si="8"/>
        <v>4.272000000000004</v>
      </c>
      <c r="E37" s="1">
        <f t="shared" si="7"/>
        <v>2.5632000000000024</v>
      </c>
      <c r="F37" s="1">
        <f t="shared" si="8"/>
        <v>0.4272000000000008</v>
      </c>
      <c r="G37" s="1">
        <f t="shared" si="8"/>
        <v>0.1708800000000003</v>
      </c>
      <c r="H37" s="1">
        <f t="shared" si="8"/>
        <v>0.12816000000000025</v>
      </c>
      <c r="I37" s="1">
        <f t="shared" si="8"/>
        <v>0.08544000000000015</v>
      </c>
      <c r="J37" s="1">
        <f t="shared" si="8"/>
        <v>0.04272000000000008</v>
      </c>
    </row>
    <row r="38" spans="2:10" ht="12.75">
      <c r="B38">
        <v>0.985</v>
      </c>
      <c r="C38" s="1">
        <f t="shared" si="8"/>
        <v>6.408000000000007</v>
      </c>
      <c r="D38" s="1">
        <f t="shared" si="8"/>
        <v>3.2040000000000033</v>
      </c>
      <c r="E38" s="1">
        <f t="shared" si="7"/>
        <v>1.922400000000002</v>
      </c>
      <c r="F38" s="1">
        <f t="shared" si="8"/>
        <v>0.3204000000000006</v>
      </c>
      <c r="G38" s="1">
        <f t="shared" si="8"/>
        <v>0.12816000000000025</v>
      </c>
      <c r="H38" s="1">
        <f t="shared" si="8"/>
        <v>0.09612000000000018</v>
      </c>
      <c r="I38" s="1">
        <f t="shared" si="8"/>
        <v>0.06408000000000012</v>
      </c>
      <c r="J38" s="1">
        <f t="shared" si="8"/>
        <v>0.03204000000000006</v>
      </c>
    </row>
    <row r="39" spans="2:10" ht="12.75">
      <c r="B39">
        <v>0.99</v>
      </c>
      <c r="C39" s="1">
        <f t="shared" si="8"/>
        <v>4.272000000000004</v>
      </c>
      <c r="D39" s="1">
        <f t="shared" si="8"/>
        <v>2.136000000000002</v>
      </c>
      <c r="E39" s="1">
        <f t="shared" si="7"/>
        <v>1.2816000000000012</v>
      </c>
      <c r="F39" s="1">
        <f t="shared" si="8"/>
        <v>0.2136000000000004</v>
      </c>
      <c r="G39" s="1">
        <f t="shared" si="8"/>
        <v>0.08544000000000015</v>
      </c>
      <c r="H39" s="1">
        <f t="shared" si="8"/>
        <v>0.06408000000000012</v>
      </c>
      <c r="I39" s="1">
        <f t="shared" si="8"/>
        <v>0.04272000000000008</v>
      </c>
      <c r="J39" s="1">
        <f t="shared" si="8"/>
        <v>0.02136000000000004</v>
      </c>
    </row>
    <row r="40" spans="2:10" ht="12.75">
      <c r="B40">
        <v>0.995</v>
      </c>
      <c r="C40" s="1">
        <f t="shared" si="8"/>
        <v>2.136000000000002</v>
      </c>
      <c r="D40" s="1">
        <f t="shared" si="8"/>
        <v>1.068000000000001</v>
      </c>
      <c r="E40" s="1">
        <f t="shared" si="7"/>
        <v>0.6408000000000006</v>
      </c>
      <c r="F40" s="1">
        <f t="shared" si="8"/>
        <v>0.1068000000000002</v>
      </c>
      <c r="G40" s="1">
        <f t="shared" si="8"/>
        <v>0.04272000000000008</v>
      </c>
      <c r="H40" s="1">
        <f t="shared" si="8"/>
        <v>0.03204000000000006</v>
      </c>
      <c r="I40" s="1">
        <f t="shared" si="8"/>
        <v>0.02136000000000004</v>
      </c>
      <c r="J40" s="1">
        <f t="shared" si="8"/>
        <v>0.01068000000000002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Davies</dc:creator>
  <cp:keywords/>
  <dc:description/>
  <cp:lastModifiedBy>Erica Knott</cp:lastModifiedBy>
  <dcterms:created xsi:type="dcterms:W3CDTF">2013-02-25T20:28:51Z</dcterms:created>
  <dcterms:modified xsi:type="dcterms:W3CDTF">2013-06-05T12:07:06Z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A951793</vt:lpwstr>
  </property>
  <property fmtid="{D5CDD505-2E9C-101B-9397-08002B2CF9AE}" pid="3" name="Objective-Title">
    <vt:lpwstr>2013 06 05 Final - Meygen review - Collision risk calculations for salmon - range of turbines</vt:lpwstr>
  </property>
  <property fmtid="{D5CDD505-2E9C-101B-9397-08002B2CF9AE}" pid="4" name="Objective-Comment">
    <vt:lpwstr/>
  </property>
  <property fmtid="{D5CDD505-2E9C-101B-9397-08002B2CF9AE}" pid="5" name="Objective-CreationStamp">
    <vt:filetime>2013-06-05T12:06:44Z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2013-06-05T12:07:33Z</vt:filetime>
  </property>
  <property fmtid="{D5CDD505-2E9C-101B-9397-08002B2CF9AE}" pid="9" name="Objective-ModificationStamp">
    <vt:filetime>2013-06-05T12:20:17Z</vt:filetime>
  </property>
  <property fmtid="{D5CDD505-2E9C-101B-9397-08002B2CF9AE}" pid="10" name="Objective-Owner">
    <vt:lpwstr>Erica Knott</vt:lpwstr>
  </property>
  <property fmtid="{D5CDD505-2E9C-101B-9397-08002B2CF9AE}" pid="11" name="Objective-Path">
    <vt:lpwstr>Objective Global Folder:SNH Fileplan:CNS - Consultations:REN - Renewable Resources:TP - Tidal Power:Inner Sound - Meygen:Inner Sound - Licence Applications and EIA:</vt:lpwstr>
  </property>
  <property fmtid="{D5CDD505-2E9C-101B-9397-08002B2CF9AE}" pid="12" name="Objective-Parent">
    <vt:lpwstr>Inner Sound - Licence Applications and EIA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2</vt:r8>
  </property>
  <property fmtid="{D5CDD505-2E9C-101B-9397-08002B2CF9AE}" pid="16" name="Objective-VersionComment">
    <vt:lpwstr>Version 2</vt:lpwstr>
  </property>
  <property fmtid="{D5CDD505-2E9C-101B-9397-08002B2CF9AE}" pid="17" name="Objective-FileNumber">
    <vt:lpwstr>qB52885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Sensitivity Review Date [system]">
    <vt:lpwstr/>
  </property>
  <property fmtid="{D5CDD505-2E9C-101B-9397-08002B2CF9AE}" pid="22" name="Objective-FOI Exemption [system]">
    <vt:lpwstr>Release</vt:lpwstr>
  </property>
  <property fmtid="{D5CDD505-2E9C-101B-9397-08002B2CF9AE}" pid="23" name="Objective-DPA Exemption [system]">
    <vt:lpwstr>Release</vt:lpwstr>
  </property>
  <property fmtid="{D5CDD505-2E9C-101B-9397-08002B2CF9AE}" pid="24" name="Objective-EIR Exception [system]">
    <vt:lpwstr>Release</vt:lpwstr>
  </property>
  <property fmtid="{D5CDD505-2E9C-101B-9397-08002B2CF9AE}" pid="25" name="Objective-Justification [system]">
    <vt:lpwstr/>
  </property>
  <property fmtid="{D5CDD505-2E9C-101B-9397-08002B2CF9AE}" pid="26" name="Objective-Date of Request [system]">
    <vt:lpwstr/>
  </property>
  <property fmtid="{D5CDD505-2E9C-101B-9397-08002B2CF9AE}" pid="27" name="Objective-Date of Release [system]">
    <vt:lpwstr/>
  </property>
  <property fmtid="{D5CDD505-2E9C-101B-9397-08002B2CF9AE}" pid="28" name="Objective-FOI/EIR Disclosure Date [system]">
    <vt:lpwstr/>
  </property>
  <property fmtid="{D5CDD505-2E9C-101B-9397-08002B2CF9AE}" pid="29" name="Objective-FOI/EIR Dissemination Date [system]">
    <vt:lpwstr/>
  </property>
  <property fmtid="{D5CDD505-2E9C-101B-9397-08002B2CF9AE}" pid="30" name="Objective-FOI Release Details [system]">
    <vt:lpwstr/>
  </property>
</Properties>
</file>