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SPA-A01\RedirectedFolders\Alasdair\Desktop\"/>
    </mc:Choice>
  </mc:AlternateContent>
  <xr:revisionPtr revIDLastSave="0" documentId="13_ncr:1_{03A5E9E3-30E5-492E-845C-FE0D6A1C9B0D}" xr6:coauthVersionLast="43" xr6:coauthVersionMax="44" xr10:uidLastSave="{00000000-0000-0000-0000-000000000000}"/>
  <bookViews>
    <workbookView xWindow="-120" yWindow="-120" windowWidth="29040" windowHeight="15840" xr2:uid="{00000000-000D-0000-FFFF-FFFF00000000}"/>
  </bookViews>
  <sheets>
    <sheet name="Hazards" sheetId="1" r:id="rId1"/>
    <sheet name="Sheet1" sheetId="8" r:id="rId2"/>
    <sheet name="Risk Matrix" sheetId="7" r:id="rId3"/>
    <sheet name="RiskControls" sheetId="4"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69" i="1" l="1"/>
  <c r="R69" i="1"/>
  <c r="L69" i="1"/>
  <c r="S67" i="1"/>
  <c r="R67" i="1"/>
  <c r="L67" i="1"/>
  <c r="R65" i="1"/>
  <c r="S65" i="1" s="1"/>
  <c r="L65" i="1"/>
  <c r="S59" i="1"/>
  <c r="S57" i="1"/>
  <c r="S63" i="1"/>
  <c r="R63" i="1"/>
  <c r="L63" i="1"/>
  <c r="R61" i="1" l="1"/>
  <c r="L61" i="1"/>
  <c r="S61" i="1" l="1"/>
  <c r="R59" i="1"/>
  <c r="R57" i="1"/>
  <c r="R55" i="1"/>
  <c r="R53" i="1"/>
  <c r="R51" i="1"/>
  <c r="R49" i="1"/>
  <c r="R47" i="1"/>
  <c r="R45" i="1"/>
  <c r="R43" i="1"/>
  <c r="R41" i="1"/>
  <c r="R39" i="1"/>
  <c r="R37" i="1"/>
  <c r="R35" i="1"/>
  <c r="R33" i="1"/>
  <c r="R31" i="1"/>
  <c r="R29" i="1"/>
  <c r="R27" i="1"/>
  <c r="R25" i="1"/>
  <c r="R23" i="1"/>
  <c r="R21" i="1"/>
  <c r="R19" i="1"/>
  <c r="R17" i="1"/>
  <c r="R15" i="1"/>
  <c r="R13" i="1"/>
  <c r="R11" i="1"/>
  <c r="R9" i="1"/>
  <c r="R7" i="1"/>
  <c r="R5" i="1"/>
  <c r="R3" i="1"/>
  <c r="L9" i="1"/>
  <c r="S10" i="1" s="1"/>
  <c r="L11" i="1"/>
  <c r="S12" i="1" s="1"/>
  <c r="L13" i="1"/>
  <c r="S14" i="1" s="1"/>
  <c r="L15" i="1"/>
  <c r="L17" i="1"/>
  <c r="L19" i="1"/>
  <c r="L21" i="1"/>
  <c r="S22" i="1" s="1"/>
  <c r="L23" i="1"/>
  <c r="L25" i="1"/>
  <c r="L27" i="1"/>
  <c r="S28" i="1" s="1"/>
  <c r="L29" i="1"/>
  <c r="S30" i="1" s="1"/>
  <c r="L31" i="1"/>
  <c r="L33" i="1"/>
  <c r="L35" i="1"/>
  <c r="L37" i="1"/>
  <c r="S38" i="1" s="1"/>
  <c r="L39" i="1"/>
  <c r="L41" i="1"/>
  <c r="L43" i="1"/>
  <c r="S44" i="1" s="1"/>
  <c r="L45" i="1"/>
  <c r="S46" i="1" s="1"/>
  <c r="L47" i="1"/>
  <c r="L49" i="1"/>
  <c r="L51" i="1"/>
  <c r="L53" i="1"/>
  <c r="S54" i="1" s="1"/>
  <c r="L55" i="1"/>
  <c r="L57" i="1"/>
  <c r="L59" i="1"/>
  <c r="L7" i="1"/>
  <c r="S8" i="1" s="1"/>
  <c r="L5" i="1"/>
  <c r="L3" i="1"/>
  <c r="S4" i="1" s="1"/>
  <c r="S52" i="1" l="1"/>
  <c r="S36" i="1"/>
  <c r="S20" i="1"/>
  <c r="S34" i="1"/>
  <c r="S6" i="1"/>
  <c r="S48" i="1"/>
  <c r="S32" i="1"/>
  <c r="S16" i="1"/>
  <c r="S50" i="1"/>
  <c r="S18" i="1"/>
  <c r="S42" i="1"/>
  <c r="S26" i="1"/>
  <c r="S40" i="1"/>
  <c r="S24" i="1"/>
  <c r="S56" i="1"/>
</calcChain>
</file>

<file path=xl/sharedStrings.xml><?xml version="1.0" encoding="utf-8"?>
<sst xmlns="http://schemas.openxmlformats.org/spreadsheetml/2006/main" count="430" uniqueCount="309">
  <si>
    <t>Category</t>
  </si>
  <si>
    <t>Hazard Title</t>
  </si>
  <si>
    <t>Hazard Detail</t>
  </si>
  <si>
    <t>Most Likely Consequence</t>
  </si>
  <si>
    <t>Worst Credible Consequence</t>
  </si>
  <si>
    <t>Remarks</t>
  </si>
  <si>
    <t>People</t>
  </si>
  <si>
    <t>Property</t>
  </si>
  <si>
    <t>Environment</t>
  </si>
  <si>
    <t>Frequency</t>
  </si>
  <si>
    <t>Stakeholders</t>
  </si>
  <si>
    <t>Most Likely Outcome</t>
  </si>
  <si>
    <t>Worst Credible Outcome</t>
  </si>
  <si>
    <t>Hazard ID</t>
  </si>
  <si>
    <t>Possible Causes</t>
  </si>
  <si>
    <t>Risk Control ID</t>
  </si>
  <si>
    <t xml:space="preserve"> Title</t>
  </si>
  <si>
    <t>Description</t>
  </si>
  <si>
    <t>SMS Owner</t>
  </si>
  <si>
    <t xml:space="preserve">Next Review Date </t>
  </si>
  <si>
    <t>Review Frequency [year]</t>
  </si>
  <si>
    <t>Pilot</t>
  </si>
  <si>
    <t>HM</t>
  </si>
  <si>
    <t>There must be at the conning position of any vessel underway in the Harbour, either:
▪ in the case of a commercial vessel, a deck officer holding a certificate of competency or equivalent for the vessel, in a fit state to take navigational conduct of the vessel, or
▪ When a pilot is embarked, the deck officer must be able to understand the pilot’s directions.
▪ When a PEC Holder has navigational conduct of a vessel within the Harbour, a deck officer, holding a certificate of competency or equivalent, in a fit state to take navigational conduct of the vessel, must immediately be available to take over the navigation of the vessel in an emergency or as circumstances may require.</t>
  </si>
  <si>
    <t>The Master of a vessel less than 20 metres in length or a sailing vessel shall not impede the passage of a vessel which can safely navigate only within the Narrow Channel or fairway.</t>
  </si>
  <si>
    <t>Weather limitations - Ferry alongside</t>
  </si>
  <si>
    <t>Sectored approach channel is defined under the General Direction as a 'Narrow Channel' in which the terms of International Regulations for Preventing Collisions at Sea (IRPCS) Rule 9 apply.</t>
  </si>
  <si>
    <t>All dangers marked by Aids to Navigation</t>
  </si>
  <si>
    <t>SHA in date for survey</t>
  </si>
  <si>
    <t>Electronic tide gauge</t>
  </si>
  <si>
    <t>Emergency stop on cargo operations</t>
  </si>
  <si>
    <t>Cargo operation may be stopped very swiftly so minimising fire, explosion and pollution hazards.</t>
  </si>
  <si>
    <t>Consequences</t>
  </si>
  <si>
    <t>Likelihood
or
Frequency</t>
  </si>
  <si>
    <r>
      <rPr>
        <b/>
        <sz val="11"/>
        <rFont val="Calibri"/>
        <family val="2"/>
        <scheme val="minor"/>
      </rPr>
      <t>Almost Certain (5)</t>
    </r>
    <r>
      <rPr>
        <sz val="11"/>
        <rFont val="Calibri"/>
        <family val="2"/>
        <scheme val="minor"/>
      </rPr>
      <t xml:space="preserve">
Frequent
</t>
    </r>
    <r>
      <rPr>
        <i/>
        <sz val="11"/>
        <rFont val="Calibri"/>
        <family val="2"/>
        <scheme val="minor"/>
      </rPr>
      <t>Once per week</t>
    </r>
    <r>
      <rPr>
        <sz val="11"/>
        <color theme="0"/>
        <rFont val="Calibri"/>
        <family val="2"/>
        <scheme val="minor"/>
      </rPr>
      <t xml:space="preserve">
</t>
    </r>
    <r>
      <rPr>
        <b/>
        <sz val="11"/>
        <color theme="0"/>
        <rFont val="Calibri"/>
        <family val="2"/>
        <scheme val="minor"/>
      </rPr>
      <t>Frequent
Once per week</t>
    </r>
  </si>
  <si>
    <r>
      <t xml:space="preserve">Likely (4)
</t>
    </r>
    <r>
      <rPr>
        <sz val="11"/>
        <color theme="1"/>
        <rFont val="Calibri"/>
        <family val="2"/>
        <scheme val="minor"/>
      </rPr>
      <t xml:space="preserve">Could easily happen
</t>
    </r>
    <r>
      <rPr>
        <i/>
        <sz val="11"/>
        <color theme="1"/>
        <rFont val="Calibri"/>
        <family val="2"/>
        <scheme val="minor"/>
      </rPr>
      <t>Once per month</t>
    </r>
  </si>
  <si>
    <r>
      <t>Possible (3)</t>
    </r>
    <r>
      <rPr>
        <sz val="11"/>
        <color theme="1"/>
        <rFont val="Calibri"/>
        <family val="2"/>
        <scheme val="minor"/>
      </rPr>
      <t xml:space="preserve">
Could happen
</t>
    </r>
    <r>
      <rPr>
        <i/>
        <sz val="11"/>
        <color theme="1"/>
        <rFont val="Calibri"/>
        <family val="2"/>
        <scheme val="minor"/>
      </rPr>
      <t>Once per year</t>
    </r>
  </si>
  <si>
    <r>
      <t>Unlikely (2)</t>
    </r>
    <r>
      <rPr>
        <sz val="11"/>
        <color theme="1"/>
        <rFont val="Calibri"/>
        <family val="2"/>
        <scheme val="minor"/>
      </rPr>
      <t xml:space="preserve">
Hasn’t happened yet, but could
</t>
    </r>
    <r>
      <rPr>
        <i/>
        <sz val="11"/>
        <color theme="1"/>
        <rFont val="Calibri"/>
        <family val="2"/>
        <scheme val="minor"/>
      </rPr>
      <t>Once every 10 years</t>
    </r>
  </si>
  <si>
    <t>Moderate (5)</t>
  </si>
  <si>
    <t>High (10)</t>
  </si>
  <si>
    <t>High (15)</t>
  </si>
  <si>
    <t>Catastrophic (20)</t>
  </si>
  <si>
    <t>Catastrophic (25)</t>
  </si>
  <si>
    <t>Moderate (4)</t>
  </si>
  <si>
    <t>Moderate (8)</t>
  </si>
  <si>
    <t>High (12)</t>
  </si>
  <si>
    <t>Catastrophic (16)</t>
  </si>
  <si>
    <t>Catastrophic  (20)</t>
  </si>
  <si>
    <t>Low (3)</t>
  </si>
  <si>
    <t>Moderate (6)</t>
  </si>
  <si>
    <t>Moderate (9)</t>
  </si>
  <si>
    <t>Low (2)</t>
  </si>
  <si>
    <t>Low (1)</t>
  </si>
  <si>
    <r>
      <t xml:space="preserve">Insignificant (1)
</t>
    </r>
    <r>
      <rPr>
        <sz val="11"/>
        <color theme="1"/>
        <rFont val="Calibri"/>
        <family val="2"/>
        <scheme val="minor"/>
      </rPr>
      <t>No injuries
No damage
No environmental impact
Negligible financial cost
No adverse media impact</t>
    </r>
  </si>
  <si>
    <r>
      <t xml:space="preserve">Catastrophic (5)
</t>
    </r>
    <r>
      <rPr>
        <sz val="11"/>
        <color theme="1"/>
        <rFont val="Calibri"/>
        <family val="2"/>
        <scheme val="minor"/>
      </rPr>
      <t>Multiple fatalities - many injuries
Total loss of vessel or other catastrophic damage &gt;£2 million
Massive financial costs
Environmental impact requires national level resources for prolonged period
Adverse international media impact</t>
    </r>
  </si>
  <si>
    <r>
      <rPr>
        <b/>
        <sz val="11"/>
        <color theme="1"/>
        <rFont val="Calibri"/>
        <family val="2"/>
        <scheme val="minor"/>
      </rPr>
      <t xml:space="preserve">Major (4)
</t>
    </r>
    <r>
      <rPr>
        <sz val="11"/>
        <color theme="1"/>
        <rFont val="Calibri"/>
        <family val="2"/>
        <scheme val="minor"/>
      </rPr>
      <t>Mulitiple severe injuries + single fatality - hospitalised
Severe damage £100,000 - £2 million
Large finacial costs
Environmental Impact at Tier 3
Adverse national media impact</t>
    </r>
  </si>
  <si>
    <r>
      <t xml:space="preserve">Moderate (3)
</t>
    </r>
    <r>
      <rPr>
        <sz val="11"/>
        <color theme="1"/>
        <rFont val="Calibri"/>
        <family val="2"/>
        <scheme val="minor"/>
      </rPr>
      <t>Medical treatment necessary - single serious injury
Significant damage £5,000 -£100,000
Environmental impact within Tier 2 response
High financial costs
Adverse regional media impact</t>
    </r>
  </si>
  <si>
    <r>
      <t xml:space="preserve">Minor (2)
</t>
    </r>
    <r>
      <rPr>
        <sz val="11"/>
        <color theme="1"/>
        <rFont val="Calibri"/>
        <family val="2"/>
        <scheme val="minor"/>
      </rPr>
      <t>First aid treatment necessary
Some damage &lt;£5,000
Environmental Impact within Tier 1 response
Some financial costs
Adverse local media impact</t>
    </r>
  </si>
  <si>
    <t>ALARP Limit</t>
  </si>
  <si>
    <r>
      <rPr>
        <b/>
        <sz val="11"/>
        <color theme="1"/>
        <rFont val="Calibri"/>
        <family val="2"/>
        <scheme val="minor"/>
      </rPr>
      <t>Most unlikely (1)</t>
    </r>
    <r>
      <rPr>
        <sz val="11"/>
        <color theme="1"/>
        <rFont val="Calibri"/>
        <family val="2"/>
        <scheme val="minor"/>
      </rPr>
      <t xml:space="preserve">
Conceivable extreme circumstances only
</t>
    </r>
    <r>
      <rPr>
        <i/>
        <sz val="11"/>
        <color theme="1"/>
        <rFont val="Calibri"/>
        <family val="2"/>
        <scheme val="minor"/>
      </rPr>
      <t>Once every 100 years</t>
    </r>
  </si>
  <si>
    <t>Pilotage Directions amended to require vessels carrying dangerous goods subject to compulsory pilotage.  
Stornoway Port Authority, as a Competent Harbour Authority under the Pilotage Act 1987 has made pilotage compulsory within its SHA.  An authorised pilot will be thoroughly familiar with Stornoway Harbour: its tides, currents, aids to navigation etc.</t>
  </si>
  <si>
    <t>Vessel operator / owner</t>
  </si>
  <si>
    <t>Crew Preparations</t>
  </si>
  <si>
    <t>Annual</t>
  </si>
  <si>
    <t>Date In force</t>
  </si>
  <si>
    <t>Crew closed up at Stations with all key positions manned, including Master on the bridge during berthing and unberthing</t>
  </si>
  <si>
    <t>PMC 12/02/19</t>
  </si>
  <si>
    <t>PMC 112/02/19</t>
  </si>
  <si>
    <t>Alternative Berth</t>
  </si>
  <si>
    <t>Glancing blow with some avoiding action taken</t>
  </si>
  <si>
    <t>Head-on or crossing collision at speed</t>
  </si>
  <si>
    <t>Overall Ave Risk Score</t>
  </si>
  <si>
    <t>Average ML</t>
  </si>
  <si>
    <t>Average WC</t>
  </si>
  <si>
    <t>F/V runs aground</t>
  </si>
  <si>
    <t>Slow speed grounding - able to refloat itself</t>
  </si>
  <si>
    <t>Grounding at speed - under power and drifting</t>
  </si>
  <si>
    <t>Some compartments flooded but able to return harbour</t>
  </si>
  <si>
    <t>Vessel sinks</t>
  </si>
  <si>
    <t>A cargo vessel (ie. Fish farm well boat) collides with F/V</t>
  </si>
  <si>
    <t>Cargo vessel collides with another (Fish-farm well boat ICW Tanker)</t>
  </si>
  <si>
    <t>A collision between fishing vessels</t>
  </si>
  <si>
    <t>Moorings breakout - commercial vessel</t>
  </si>
  <si>
    <t>Lines part causing ranging on quay, vessel remains alongside</t>
  </si>
  <si>
    <t>A cargo vessel (ie. Fish farm well boat) breaks away from its berth</t>
  </si>
  <si>
    <t>A passenger vessel collides with recreational craft including yacht, kayak,RIB, jet-ski</t>
  </si>
  <si>
    <t>A F/V collides with recreational craft including yacht, kayak,RIB, jet-ski</t>
  </si>
  <si>
    <t>Moorings breakout - F/V</t>
  </si>
  <si>
    <t>A F/V breaks away from its berth</t>
  </si>
  <si>
    <t>Complete breakaway leading to collision or contact with 3rd party vessel or structure</t>
  </si>
  <si>
    <t>A passenger vessel (Ferry or cruise ship) contacts the berth while berthing / unberthing</t>
  </si>
  <si>
    <t>Low speed impact with corrective action</t>
  </si>
  <si>
    <t>High speed impact - no corrective action taken</t>
  </si>
  <si>
    <t>Moorings breakout - Recreational vessel</t>
  </si>
  <si>
    <t>A recreational vessel breaks away from its berth</t>
  </si>
  <si>
    <t>Moorings breakout - Passenger vessel</t>
  </si>
  <si>
    <t>A Passenger vessel breaks away from its berth</t>
  </si>
  <si>
    <t>A Cargo vessel (ie. Fish farm well boat) contacts the berth while berthing / unberthing</t>
  </si>
  <si>
    <t>Divers - all vessel types</t>
  </si>
  <si>
    <t>Divers in the water endangered by all other harbour users</t>
  </si>
  <si>
    <t>Diving Ops disrupted</t>
  </si>
  <si>
    <t>Diver struck by 3rd party vessel</t>
  </si>
  <si>
    <t>Grounding - Passenger vessel</t>
  </si>
  <si>
    <t>A Recreational vessel collides with recreational craft including yacht, kayak,RIB, jet-ski</t>
  </si>
  <si>
    <t xml:space="preserve">Contact with berth - passenger vessel </t>
  </si>
  <si>
    <t xml:space="preserve">Contact with berth - recreational vessel </t>
  </si>
  <si>
    <t>A recreational contacts the berth while berthing / unberthing</t>
  </si>
  <si>
    <t>Grounding - Commercial vessel</t>
  </si>
  <si>
    <t>Cargo vessel (ie. Fish farm well boat) runs aground</t>
  </si>
  <si>
    <t>Grounding - recreational vessel</t>
  </si>
  <si>
    <t xml:space="preserve"> recreational vessel including yacht, kayak,RIB, jet-ski runs aground</t>
  </si>
  <si>
    <t>Contact with berth - F/V</t>
  </si>
  <si>
    <t>A F/V contacts the berth while berthing / unberthing</t>
  </si>
  <si>
    <t>Collision - Commercial vessel &amp; F/V</t>
  </si>
  <si>
    <t xml:space="preserve">Grounding - F/V </t>
  </si>
  <si>
    <t xml:space="preserve">Foundering - F/V and/or Recreational vessels </t>
  </si>
  <si>
    <t>Foundering - Large vessel (passenger/cargo)</t>
  </si>
  <si>
    <t>Collision - Passenger vessel &amp; Passenger vessel</t>
  </si>
  <si>
    <t>Collision - Commercial vessel &amp; Recreational vessel</t>
  </si>
  <si>
    <t>Collision - Commercial vessel &amp; Commercial vessel</t>
  </si>
  <si>
    <t>Collision - Passenger vessel &amp; Commercial vessel</t>
  </si>
  <si>
    <t>Collision - F/V &amp; F/V</t>
  </si>
  <si>
    <t>Collision Passenger vessel &amp; Recreational vessel</t>
  </si>
  <si>
    <t>Collision - F/V &amp; Recreational vessel</t>
  </si>
  <si>
    <t>Collision - Passenger vessel &amp; F/V</t>
  </si>
  <si>
    <t>Collision - Recreational vessel &amp; Recreational vessel</t>
  </si>
  <si>
    <t>Contact with berth - Cargo vessel (ie. Fish farm well boat)</t>
  </si>
  <si>
    <t>ID</t>
  </si>
  <si>
    <t>Cause</t>
  </si>
  <si>
    <t>Inattention</t>
  </si>
  <si>
    <t>Causal Group</t>
  </si>
  <si>
    <t>Intoxication drink/drugs</t>
  </si>
  <si>
    <t>Lack of training</t>
  </si>
  <si>
    <t>Lack of experience/competence</t>
  </si>
  <si>
    <t>Error of Judgement</t>
  </si>
  <si>
    <t>Failure - watertight doors/hatches</t>
  </si>
  <si>
    <t>Uncharted hazard</t>
  </si>
  <si>
    <t>Failure to observe Byelaws</t>
  </si>
  <si>
    <t xml:space="preserve"> Failure to observe General Directions</t>
  </si>
  <si>
    <t>Failure to observe NtM's</t>
  </si>
  <si>
    <t xml:space="preserve"> ferry or cruise ship collides with cargo vessel</t>
  </si>
  <si>
    <t xml:space="preserve"> ferry or cruise ship collides with F/V</t>
  </si>
  <si>
    <t xml:space="preserve"> Ferry or cruise ship runs aground</t>
  </si>
  <si>
    <t xml:space="preserve"> ferry or cruise ship in collision in collison with another ferry or cruise ship</t>
  </si>
  <si>
    <t>Complete breakaway leading to grounding</t>
  </si>
  <si>
    <t>Grounding- Grounding of large vessel blocking channel</t>
  </si>
  <si>
    <t>Small vessel or large vessel running aground</t>
  </si>
  <si>
    <t>High Speed impact - vessel unable to refloat that day</t>
  </si>
  <si>
    <t>Passing vessel casues vessel on berth to surge</t>
  </si>
  <si>
    <t xml:space="preserve">Vessel passing in close proximity to vessel at deep water port causing the vessel alongside to surge </t>
  </si>
  <si>
    <t>Damage to gangway or damage to mooring ropes</t>
  </si>
  <si>
    <t>Vessel damages gangway and parts mooring ropes</t>
  </si>
  <si>
    <t>Large or small vessel collides with a passenger or cargo vessel alongside</t>
  </si>
  <si>
    <t xml:space="preserve">Vessel manevuring in close proximity to berth, collides with another vessel alongside </t>
  </si>
  <si>
    <t>Glancing blow with the vessel alongside</t>
  </si>
  <si>
    <t>High speed impact</t>
  </si>
  <si>
    <t>Grounding-Oil Rig</t>
  </si>
  <si>
    <t>Oil rig maneurving into/out of harbour with tugs or under own power</t>
  </si>
  <si>
    <t>Oil rig aground and unable to refloat for an extended period</t>
  </si>
  <si>
    <t>Collision- Passenger vessel collides with oil rig</t>
  </si>
  <si>
    <t xml:space="preserve">Collison- Recreational vessel collides with Oil Rig </t>
  </si>
  <si>
    <t xml:space="preserve">Recrational vessel collides with oil rig in Glumaig Harbour </t>
  </si>
  <si>
    <t xml:space="preserve">Collision- Commerical Vessel with Oil Rig </t>
  </si>
  <si>
    <t xml:space="preserve">Collison- Fishing Vessel with Oil Rig </t>
  </si>
  <si>
    <t>Passenger vessel collides with oil rig in Glumaig harbour</t>
  </si>
  <si>
    <t xml:space="preserve">Commerical Vessel collides with Oil Rig in Glumaig Harbour </t>
  </si>
  <si>
    <t xml:space="preserve">Fishing Vessel colliedes  with oil Rig in Glumaig Harbour </t>
  </si>
  <si>
    <t xml:space="preserve">High Speed impact-no corrective action take </t>
  </si>
  <si>
    <t xml:space="preserve">High Speed impact- no corrective action take </t>
  </si>
  <si>
    <t xml:space="preserve">Oil rig drags an anchor or anchors while in in Glumaig Habrour </t>
  </si>
  <si>
    <t xml:space="preserve">One anchor on the mooring spread drags with little effect to the rigs postion </t>
  </si>
  <si>
    <t>Multiple anchors drag causing a change in the rigs postion</t>
  </si>
  <si>
    <t>Visibility</t>
  </si>
  <si>
    <t>Failure - main propulsion</t>
  </si>
  <si>
    <t>Fire</t>
  </si>
  <si>
    <t>1
Human factors</t>
  </si>
  <si>
    <t>1a</t>
  </si>
  <si>
    <t>Fatigue</t>
  </si>
  <si>
    <t>1b</t>
  </si>
  <si>
    <t>1c</t>
  </si>
  <si>
    <t>Failure to observe ColRegs; inadequate lookout</t>
  </si>
  <si>
    <t>1d</t>
  </si>
  <si>
    <t>1e</t>
  </si>
  <si>
    <t>1f</t>
  </si>
  <si>
    <t>1g</t>
  </si>
  <si>
    <t>1h</t>
  </si>
  <si>
    <t>1i</t>
  </si>
  <si>
    <t>1k</t>
  </si>
  <si>
    <t>2
Pilotage</t>
  </si>
  <si>
    <t>2a</t>
  </si>
  <si>
    <t>Inadequate Master/Pilot exchange</t>
  </si>
  <si>
    <t>2b</t>
  </si>
  <si>
    <t>Poor communication/misunderstanding Master/ Pilot</t>
  </si>
  <si>
    <t>2c</t>
  </si>
  <si>
    <t>Undue pressure on master/pilot through under-manning, poor delegation of duties etc</t>
  </si>
  <si>
    <t>2d</t>
  </si>
  <si>
    <t>Pilot error - invariably part of another cause such as inattention, fatigue etc</t>
  </si>
  <si>
    <t>3
Mechanical failure</t>
  </si>
  <si>
    <t>3a</t>
  </si>
  <si>
    <t>Failure - Steering gear</t>
  </si>
  <si>
    <t>3b</t>
  </si>
  <si>
    <t>3c</t>
  </si>
  <si>
    <t>Failure - main machinery e.g. hydraulics</t>
  </si>
  <si>
    <t>3d</t>
  </si>
  <si>
    <t>Failure - navigation equipment: gyro, ECDIS, log etc</t>
  </si>
  <si>
    <t>3e</t>
  </si>
  <si>
    <t>4
Navigational causes</t>
  </si>
  <si>
    <t>4a</t>
  </si>
  <si>
    <t>4b</t>
  </si>
  <si>
    <t>Chart corrections or chart edition not current</t>
  </si>
  <si>
    <t>4c</t>
  </si>
  <si>
    <t>Unsafe speed - usually, but not always excessive speed</t>
  </si>
  <si>
    <t>5
Ephemeral causes</t>
  </si>
  <si>
    <t>5a</t>
  </si>
  <si>
    <t>Day/Night/Moon up or set</t>
  </si>
  <si>
    <t xml:space="preserve">6
Environmental </t>
  </si>
  <si>
    <t>6a</t>
  </si>
  <si>
    <t>6b</t>
  </si>
  <si>
    <t>Weather: wind, precipitation</t>
  </si>
  <si>
    <t>6c</t>
  </si>
  <si>
    <t>Tide - height of tide and / or tidal stream</t>
  </si>
  <si>
    <t>6d</t>
  </si>
  <si>
    <t>Sea State</t>
  </si>
  <si>
    <t>7
Emergencies</t>
  </si>
  <si>
    <t>7a</t>
  </si>
  <si>
    <t>7b</t>
  </si>
  <si>
    <t>Flooding</t>
  </si>
  <si>
    <t>7c</t>
  </si>
  <si>
    <t>Poor or incorrect response to emergency situation</t>
  </si>
  <si>
    <t>8
Miscellaneous</t>
  </si>
  <si>
    <t>8a</t>
  </si>
  <si>
    <t>Inadequate risk management - lack of or poor risk assessment</t>
  </si>
  <si>
    <t>8b</t>
  </si>
  <si>
    <t>Lack of or poor maintenance</t>
  </si>
  <si>
    <t>8c</t>
  </si>
  <si>
    <t xml:space="preserve">Poor design </t>
  </si>
  <si>
    <t>8d</t>
  </si>
  <si>
    <t>Under-manning - eg one person alone on the bridge during pilotage</t>
  </si>
  <si>
    <t>8e</t>
  </si>
  <si>
    <t>Overloading, incorrect cargo loading</t>
  </si>
  <si>
    <t>1a,1b,1c,1d,1e,1f,1g,1h,1j,1k,2a,2b,2d,3a,3b,3d,4c,,6a,6b,6d,7c,8b,</t>
  </si>
  <si>
    <t>1a,1b,1c,1d,1e,1f,1g,1h,1j,1k,2a,2b,2d,3a,3b,3d,4a,4b,4c,,6a,6b,6d,7c,8b,</t>
  </si>
  <si>
    <t>1a,1b,1c,1d,1e,1f,1g,1h,1i,1j,1k,3a,3b,3d,4c,,6a,6b,6d,7c,8b,8c,8d.</t>
  </si>
  <si>
    <t>3a,3b,3c,3d,3e, 4a,4b,6a,6b,6d,7b,7c,8b,8c,8e</t>
  </si>
  <si>
    <t>1a,1b,1f,1g,1h,1j,1k,2a,2b,2c,2d,3a,3b,3c,3d,4c,5a,6a,6b,6d,7c,8b,8c</t>
  </si>
  <si>
    <t>1a,1b,1f,1g,1h,1j,1k,2a,2b,2d,3a,3b,3c,3d,4c,,6a,6b,6d,7c,8b,8c,8d,8e</t>
  </si>
  <si>
    <t>1a,1b,1f,1g,1h,1j,1k,3a,3b,3c,3d,4c,,6a,6b,6d,7c,8b,</t>
  </si>
  <si>
    <t>1a,1b,1c,1d,1e,1f,1g,1h,1i,1j,1k,2a,2b,2d,3a,3b,3d,4c,,6a,6b,6d,7c,8c,</t>
  </si>
  <si>
    <t>1a,1b,1c,1d,1e,1f,1g,1h,1j,1k,3a,3b,3d,4c,,6a,6b,6d,7c,8b,</t>
  </si>
  <si>
    <t>1a,1b,1c,1d,1e,1f,1g,1h,1j,1k,2a,2b,2c,2d,3a,3b,3d,4a,4b,4c,,6a,6b,6c,6d,7c,8b,8c,8d,8e</t>
  </si>
  <si>
    <t>1a,1b,1c,1d,1e,1f,1g,1h,1j,1k,2a,2b,2c,2d,3a,3b,3d,4c,,6a,6b,6d,7c,8b,</t>
  </si>
  <si>
    <t>1a,1b,1g,1i,1k,6b,6c,6d,7c,8b,8c,</t>
  </si>
  <si>
    <t>1a,1b,1c,1d,1e,1f,1g,1h,1i,1j,1k,3a,3b,3d,4c,5a,6a,6b,6d,7c,8c,</t>
  </si>
  <si>
    <t>1a,1b,1c,1d,1e,1f,1g,1h,1i,1j,1k,3a,3b,3c,3d,4a,4b,4c,,6a,6b,6c,6d,7c,8b,8c,8d,</t>
  </si>
  <si>
    <t>1a,1b,1c,1d,1e,1f,1g,1h,1i,1j,1k,3a,3b,3d,4a,4b,4c,,6a,6b,6c,6d,7c,8b, 8c,8d</t>
  </si>
  <si>
    <t>4c,6b,6c,6d8a,8b,8c</t>
  </si>
  <si>
    <t>1a,1b,1c,1d,1e,1f,1g,1h,1i,1j,1k,2a,2b,2d,3a,3b,3d,4c,,6a,6b,6c,7c,8a,8d</t>
  </si>
  <si>
    <t>1a,1b,1c,1d,1e,1f,1g,1h,1i,1j,1k,2a,2b,2c,2d,3a,3b,3d,4a,4b,4c5a,6a,6b6c,6d,7a,7b,7c,8a,8b,8c,8d,8e</t>
  </si>
  <si>
    <t>1a,1b,1c,1d,1e,1f,1g,1h,1i,1j,1k,2a,2b2c,2d,3a,3b,3d,4c5a,6a,6b,6c,6d,7c,8b,8c,8d</t>
  </si>
  <si>
    <t>1a,1b,1c,1d,1e,1f,1g,1h,1i,1j,1k,2a,2b2c,2d,3a,3b,3c,3d,3e,4a,4b,4c5a,6a,6b,6c,6d,7b,7c,8a,8b,8c,8d,8e</t>
  </si>
  <si>
    <t>1a,1b,1c,1d,1e,1f,1g,1h,1i,1j,1k,2a,2b,2c,2d,3a,3b,3d,4c,5a,6a,6b,6d,7c,8a,8b,8d</t>
  </si>
  <si>
    <t>1a,1b,1c,1d,1e,1f,1g,1h,1i,1j,1k,3a,3b,3d,4c,,6a,6b,6d,7c,8a,8b,8d</t>
  </si>
  <si>
    <t xml:space="preserve">Anchors on rig drag </t>
  </si>
  <si>
    <t>1a,1b,1g,1h,1i,1j,1k,3c,4c,6b,6d,7c,8a,</t>
  </si>
  <si>
    <t>SOLAS</t>
  </si>
  <si>
    <t>International Convention for the Safety of Life at Sea (SOLAS), 1974 (and amendments);</t>
  </si>
  <si>
    <t>IMO</t>
  </si>
  <si>
    <t>STCW</t>
  </si>
  <si>
    <t>International Convention on Standards of Training, Certification and Watchkeeping for Seafarers (or STCW), 1978 (and amendments);</t>
  </si>
  <si>
    <t>ColRegs</t>
  </si>
  <si>
    <t>International Regulations for Preventing Collisions at Sea (COLREGs); and</t>
  </si>
  <si>
    <t>MARPOL</t>
  </si>
  <si>
    <t>Merchant Shipping (Oil Pollution Preparedness, Response Co-operation Convention) Regulations 1998, Statutory Instrument 1998 No. 1056.</t>
  </si>
  <si>
    <t xml:space="preserve">Aids to Navigation
• Arnish Point Light
• Sandwick sectored approach lights
• Creed sectored approach lights
• No 1 Pier sectored approach lights
• Glumaig sectored approach lights
• Arnish Point Buoy
• Sgeir Mhòr Buoy
• Goat Island Buoy
</t>
  </si>
  <si>
    <t>Port Emergency Plan - A planned response to emergencies is available.</t>
  </si>
  <si>
    <t>General Direction 2  Definitions - Narrow Channel Rules</t>
  </si>
  <si>
    <t xml:space="preserve">General Direction 5 Specified Vessels
</t>
  </si>
  <si>
    <t>Specified Vessel
a)	The Master of a Specified Vessel shall give at least 24 hours’ notice to Port Control of the vessel’s arrival at and not later than 30 minutes before departure from or movement within, the Harbour.
b)	Before a Specified Vessel arrives at the outer limits of the SHL, the intention to navigate within the Harbour (call sign: ‘Stornoway Harbour’) must be reported to Port Control on VHF Channel 12 and include confirmation that the vessel ‘… complies with the navigational safety requirements of the Stornoway Port Authority’s General Direction Number 20 …’.  The Master of a Specified Vessel shall ensure that:
(1)	the vessel’s charts (or ECDIS) for Stornoway and associated navigational publications are corrected and in date;
(2)	the Master has prepared an appropriate Port Passage Plan for use during the vessel’s passage within the harbour;
(3)	the vessel, if required is fully compliant with the ISM Code;
(4)	if the vessel is not subject to the ISM Code, that the vessel has no deficiencies or defects in respect of its manning, navigational equipment, propulsion or manoeuvring machinery;
(5)	suitable arrangements are made to provide appropriate mooring assistance to the vessel at its intended berth in the Harbour;
(6)	the vessel’s International Ship and Port Facility Code security level is reported; and
(7)	the number or persons onboard is reported.
c)	If navigation has not begun within 10 minutes of the agreed departure time then Port Control is to be informed.</t>
  </si>
  <si>
    <t>General Direction 6 Speed Limits</t>
  </si>
  <si>
    <t>Safe Speed
The Master of a power-driven vessel navigating within the Harbour should navigate at a safe speed as described at Rule 6 of the Collision Regulations, subject to the following restrictions:
a)	Within 100 metres of any quay or moorings within the SHL and outside the Inner Harbour, the Master of a vessel shall not exceed 3 knots through, on or over the water.
b)	Within the Middle Harbour the Master of a vessel shall not exceed 12 knots through, on or over the water.
c)	Within the Piers Harbour the Master of a vessel shall not exceed 5 knots through, on or over the water.
d)	Within the Inner Harbour the Master of a vessel shall not exceed 3 knots through, on or over the water.
This General Direction does not apply to vessels being used for search and rescue, fire brigade, ambulance, police, public or recreational safety where observance of this General Direction would be likely to hinder the safe use of that vessel for that purpose; nevertheless, Masters of such vessels should be fully aware of their responsibility to navigate with care and observe fully the requirements at General Direction 8.</t>
  </si>
  <si>
    <t>General Direction 7 - Small Vessel limitations</t>
  </si>
  <si>
    <t>General Direction 9 - Bridge manning</t>
  </si>
  <si>
    <t>General Direction 20 - Passage Planning</t>
  </si>
  <si>
    <t>Before navigating within the SHL, Specified Vessels must prepare a Port Passage Plan for use during the vessel’s passage in the port.
a)	On Specified Vessels provided with an authorised pilot, the embarking pilot, upon arrival on board and following any action to establish the navigational safety of the ship, will advise the vessel’s Master of the details of the pilot’s Port Passage Plan. He will also advise the Master of any changes made necessary to the vessel’s Port Passage Plan by local circumstances. Before proceeding with the passage, the Master and the pilot must agree the Port Passage Plan for the voyage in the SHL.
b)	On Specified Vessels not embarking an authorised pilot, but navigating or intending to navigate within the SHL, (including those vessels declaring a valid PEC holder as navigating the vessel for the passage), the Master or PEC holder must, if required, provide the Harbourmaster with relevant details of the Port Passage Plan, drawn from the following sources:
• SOLAS Chapter V, Safety of Navigation, Annex 25 – Guidelines for Voyage Planning (IMO resolution A.893 (2)) 
• Relevant Admiralty Charts 
• UK Admiralty Sailing Directions 
• Appropriate Guides to Port Entry 
• UK Admiralty List of Radio Signals, Volume 6 
• The Authority’s General Directions and Pilotage Directions 
• Tidal information and local constraints
• The Authority’s current Notices to Mariners 
• The Authority’s Craft Towage Requirements</t>
  </si>
  <si>
    <t>Ferry alongside No 3 Pier West: the tanker should not berth at No 2 Pier East if the wind &gt; 15 knots from any direction - NRAWG 18-01 Tanker Operations refers</t>
  </si>
  <si>
    <t>Weather limitations - Ferry not alongside</t>
  </si>
  <si>
    <t>No ferry alongside No 3 Pier West: the tanker should not berth at No 2 Pier East if the wind &gt; 25 knots unless the wind is from the south, in which case it is liable to 'sail' the tanker and the limit is set at 20 knots - NRAWG 18-01 Tanker Operations refers</t>
  </si>
  <si>
    <t>Electronic tide gauge gives continuous, current readout of actual height of tide enabling more accurate judgement to be aapplied during passage and berthing</t>
  </si>
  <si>
    <t>Spare</t>
  </si>
  <si>
    <t>Reserved Berths</t>
  </si>
  <si>
    <t>Pier No 2 east is prepared and reserved for the tanker, Depths on the berth are known</t>
  </si>
  <si>
    <t xml:space="preserve">An alternative berth for then tanker is at No3 Pier west is possible provided the ferry is not there, or No1 Pier east </t>
  </si>
  <si>
    <t>Fendering</t>
  </si>
  <si>
    <t>Fendering in place on No 3 Pier</t>
  </si>
  <si>
    <t>Incident Reporting</t>
  </si>
  <si>
    <t>Incidents, accidents, near-misses and breaches of safety practice reported in order to reduce likelihood of recurrence and asceratin whether any byelaws/directions were breached.</t>
  </si>
  <si>
    <t>Standard Operational Procedures</t>
  </si>
  <si>
    <t>All standard operations such as diving, craft towage, berthing etc governed by standard operational procedurtes</t>
  </si>
  <si>
    <t>Personnel Training</t>
  </si>
  <si>
    <t>People trained for the job they do and given opportunity to gain sufficient practice/expertise as necessary to be competent.</t>
  </si>
  <si>
    <t>PPE</t>
  </si>
  <si>
    <t>The Authority provides people correct personal protective equipment necessary and appropriate to the tasks underatken.</t>
  </si>
  <si>
    <t>Depth on No 2 Pier</t>
  </si>
  <si>
    <t>Dredge the berth on Pier No 2 East to a depth capable of taking most of the tanker’s length alongside - NRAWG 18-01 Tanker Operations refers</t>
  </si>
  <si>
    <t>Stornoway Harbour Byelaws</t>
  </si>
  <si>
    <t>Stornoway Port Authority General Directions for Navigation</t>
  </si>
  <si>
    <t>General Direction 13 Navigation by persons under the age of 16</t>
  </si>
  <si>
    <t>Except for the purposes of an organised event subject to the requirements of General Direction 25 or with the Harbourmaster’s consent, a person under the age of 16 years must not be the master or in command of a power-driven vessel which is capable of exceeding a speed of 8 knots in still water.</t>
  </si>
  <si>
    <t>Multibeam survey of SHA at a scale of 1:500 conducted 1 May 2015. Next planned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</si>
</sst>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4" x14ac:knownFonts="1">
    <font>
      <sz val="11"/>
      <color theme="1"/>
      <name val="Calibri"/>
      <family val="2"/>
      <scheme val="minor"/>
    </font>
    <font>
      <b/>
      <sz val="11"/>
      <color theme="1"/>
      <name val="Calibri"/>
      <family val="2"/>
      <scheme val="minor"/>
    </font>
    <font>
      <sz val="11"/>
      <color theme="1"/>
      <name val="Calibri"/>
      <family val="2"/>
    </font>
    <font>
      <b/>
      <sz val="11"/>
      <color theme="0"/>
      <name val="Calibri"/>
      <family val="2"/>
      <scheme val="minor"/>
    </font>
    <font>
      <sz val="11"/>
      <color theme="0"/>
      <name val="Calibri"/>
      <family val="2"/>
      <scheme val="minor"/>
    </font>
    <font>
      <sz val="11"/>
      <name val="Calibri"/>
      <family val="2"/>
      <scheme val="minor"/>
    </font>
    <font>
      <i/>
      <sz val="11"/>
      <name val="Calibri"/>
      <family val="2"/>
      <scheme val="minor"/>
    </font>
    <font>
      <b/>
      <sz val="11"/>
      <name val="Calibri"/>
      <family val="2"/>
      <scheme val="minor"/>
    </font>
    <font>
      <i/>
      <sz val="11"/>
      <color theme="1"/>
      <name val="Calibri"/>
      <family val="2"/>
      <scheme val="minor"/>
    </font>
    <font>
      <b/>
      <sz val="16"/>
      <color theme="0"/>
      <name val="Calibri"/>
      <family val="2"/>
      <scheme val="minor"/>
    </font>
    <font>
      <sz val="16"/>
      <color theme="1"/>
      <name val="Calibri"/>
      <family val="2"/>
      <scheme val="minor"/>
    </font>
    <font>
      <sz val="16"/>
      <color theme="0"/>
      <name val="Calibri"/>
      <family val="2"/>
      <scheme val="minor"/>
    </font>
    <font>
      <sz val="9"/>
      <color theme="1"/>
      <name val="Calibri"/>
      <family val="2"/>
      <scheme val="minor"/>
    </font>
    <font>
      <sz val="9"/>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rgb="FF0070C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3"/>
      </left>
      <right style="thin">
        <color theme="3"/>
      </right>
      <top style="thin">
        <color theme="3"/>
      </top>
      <bottom style="thin">
        <color theme="3"/>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ck">
        <color indexed="64"/>
      </top>
      <bottom style="thin">
        <color indexed="64"/>
      </bottom>
      <diagonal/>
    </border>
    <border>
      <left/>
      <right/>
      <top style="thick">
        <color indexed="64"/>
      </top>
      <bottom/>
      <diagonal/>
    </border>
    <border>
      <left/>
      <right/>
      <top/>
      <bottom style="thick">
        <color indexed="64"/>
      </bottom>
      <diagonal/>
    </border>
    <border>
      <left/>
      <right/>
      <top style="thin">
        <color indexed="64"/>
      </top>
      <bottom/>
      <diagonal/>
    </border>
    <border>
      <left style="thick">
        <color indexed="64"/>
      </left>
      <right/>
      <top/>
      <bottom style="thick">
        <color indexed="64"/>
      </bottom>
      <diagonal/>
    </border>
    <border>
      <left style="thick">
        <color indexed="64"/>
      </left>
      <right/>
      <top/>
      <bottom/>
      <diagonal/>
    </border>
    <border>
      <left/>
      <right style="thick">
        <color indexed="64"/>
      </right>
      <top style="thick">
        <color indexed="64"/>
      </top>
      <bottom/>
      <diagonal/>
    </border>
    <border>
      <left/>
      <right style="thick">
        <color indexed="64"/>
      </right>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n">
        <color theme="3"/>
      </top>
      <bottom style="thin">
        <color indexed="64"/>
      </bottom>
      <diagonal/>
    </border>
    <border>
      <left style="thin">
        <color theme="3"/>
      </left>
      <right style="thin">
        <color theme="3"/>
      </right>
      <top style="thin">
        <color theme="3"/>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diagonal/>
    </border>
    <border>
      <left style="thick">
        <color indexed="64"/>
      </left>
      <right style="medium">
        <color indexed="64"/>
      </right>
      <top style="thin">
        <color indexed="64"/>
      </top>
      <bottom style="thick">
        <color indexed="64"/>
      </bottom>
      <diagonal/>
    </border>
    <border>
      <left/>
      <right style="thick">
        <color indexed="64"/>
      </right>
      <top style="thin">
        <color indexed="64"/>
      </top>
      <bottom/>
      <diagonal/>
    </border>
    <border>
      <left/>
      <right style="thick">
        <color indexed="64"/>
      </right>
      <top/>
      <bottom style="medium">
        <color indexed="64"/>
      </bottom>
      <diagonal/>
    </border>
    <border>
      <left/>
      <right style="thick">
        <color indexed="64"/>
      </right>
      <top style="medium">
        <color indexed="64"/>
      </top>
      <bottom/>
      <diagonal/>
    </border>
    <border>
      <left/>
      <right style="thick">
        <color indexed="64"/>
      </right>
      <top/>
      <bottom/>
      <diagonal/>
    </border>
    <border>
      <left/>
      <right style="medium">
        <color indexed="64"/>
      </right>
      <top/>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bottom style="thick">
        <color indexed="64"/>
      </bottom>
      <diagonal/>
    </border>
    <border>
      <left/>
      <right style="medium">
        <color indexed="64"/>
      </right>
      <top/>
      <bottom style="thick">
        <color indexed="64"/>
      </bottom>
      <diagonal/>
    </border>
  </borders>
  <cellStyleXfs count="1">
    <xf numFmtId="0" fontId="0" fillId="0" borderId="0"/>
  </cellStyleXfs>
  <cellXfs count="159">
    <xf numFmtId="0" fontId="0" fillId="0" borderId="0" xfId="0"/>
    <xf numFmtId="0" fontId="0" fillId="0" borderId="0" xfId="0" applyAlignment="1">
      <alignment vertical="top" wrapText="1"/>
    </xf>
    <xf numFmtId="0" fontId="0" fillId="0" borderId="0" xfId="0" applyAlignment="1">
      <alignment vertical="top"/>
    </xf>
    <xf numFmtId="0" fontId="0" fillId="0" borderId="0" xfId="0" applyFont="1" applyAlignment="1">
      <alignment vertical="top" wrapText="1"/>
    </xf>
    <xf numFmtId="164" fontId="0" fillId="0" borderId="0" xfId="0" applyNumberFormat="1" applyAlignment="1">
      <alignment horizontal="center" vertical="top"/>
    </xf>
    <xf numFmtId="164" fontId="0" fillId="0" borderId="0" xfId="0" applyNumberFormat="1" applyAlignment="1">
      <alignment horizontal="center" vertical="top" wrapText="1"/>
    </xf>
    <xf numFmtId="0" fontId="0" fillId="6" borderId="2" xfId="0" applyFont="1" applyFill="1" applyBorder="1" applyAlignment="1">
      <alignment horizontal="center" vertical="top" wrapText="1"/>
    </xf>
    <xf numFmtId="0" fontId="0" fillId="6" borderId="2" xfId="0" applyFont="1" applyFill="1" applyBorder="1" applyAlignment="1">
      <alignment vertical="top" wrapText="1"/>
    </xf>
    <xf numFmtId="164" fontId="0" fillId="6" borderId="2" xfId="0" applyNumberFormat="1" applyFont="1" applyFill="1" applyBorder="1" applyAlignment="1">
      <alignment horizontal="center" vertical="top" wrapText="1"/>
    </xf>
    <xf numFmtId="0" fontId="0" fillId="6" borderId="0" xfId="0" applyFont="1" applyFill="1" applyAlignment="1">
      <alignment vertical="top"/>
    </xf>
    <xf numFmtId="0" fontId="0" fillId="2" borderId="1" xfId="0" applyFont="1" applyFill="1" applyBorder="1" applyAlignment="1">
      <alignment horizontal="center" vertical="top" wrapText="1"/>
    </xf>
    <xf numFmtId="164" fontId="0" fillId="2" borderId="1" xfId="0" applyNumberFormat="1" applyFont="1" applyFill="1" applyBorder="1" applyAlignment="1">
      <alignment horizontal="center" vertical="top" wrapText="1"/>
    </xf>
    <xf numFmtId="0" fontId="0" fillId="0" borderId="0" xfId="0" applyFont="1" applyFill="1" applyBorder="1" applyAlignment="1">
      <alignment vertical="top" wrapText="1"/>
    </xf>
    <xf numFmtId="0" fontId="2" fillId="0" borderId="0" xfId="0" applyFont="1" applyFill="1" applyBorder="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wrapText="1"/>
    </xf>
    <xf numFmtId="0" fontId="0" fillId="0" borderId="0" xfId="0" applyFont="1" applyFill="1" applyBorder="1" applyAlignment="1">
      <alignment vertical="top"/>
    </xf>
    <xf numFmtId="0" fontId="0" fillId="0" borderId="0" xfId="0" applyAlignment="1">
      <alignment horizontal="left" vertical="top"/>
    </xf>
    <xf numFmtId="0" fontId="1" fillId="8" borderId="1" xfId="0" applyFont="1" applyFill="1" applyBorder="1" applyAlignment="1">
      <alignment vertical="center"/>
    </xf>
    <xf numFmtId="0" fontId="1" fillId="0" borderId="1" xfId="0" applyFont="1" applyFill="1" applyBorder="1" applyAlignment="1">
      <alignment horizontal="left" vertical="top" wrapText="1"/>
    </xf>
    <xf numFmtId="0" fontId="1" fillId="11" borderId="1" xfId="0" applyFont="1" applyFill="1" applyBorder="1" applyAlignment="1">
      <alignment vertical="center"/>
    </xf>
    <xf numFmtId="0" fontId="1" fillId="8" borderId="4" xfId="0" applyFont="1" applyFill="1" applyBorder="1" applyAlignment="1">
      <alignment vertical="center"/>
    </xf>
    <xf numFmtId="0" fontId="1" fillId="10" borderId="4" xfId="0" applyFont="1" applyFill="1" applyBorder="1" applyAlignment="1">
      <alignment vertical="center"/>
    </xf>
    <xf numFmtId="0" fontId="0" fillId="0" borderId="6" xfId="0" applyFont="1" applyFill="1" applyBorder="1" applyAlignment="1">
      <alignment horizontal="left" vertical="top" wrapText="1"/>
    </xf>
    <xf numFmtId="0" fontId="1" fillId="11" borderId="6" xfId="0" applyFont="1" applyFill="1" applyBorder="1" applyAlignment="1">
      <alignment vertical="center"/>
    </xf>
    <xf numFmtId="0" fontId="1" fillId="10" borderId="9" xfId="0" applyFont="1" applyFill="1" applyBorder="1" applyAlignment="1">
      <alignment vertical="center"/>
    </xf>
    <xf numFmtId="0" fontId="1" fillId="8" borderId="2" xfId="0" applyFont="1" applyFill="1" applyBorder="1" applyAlignment="1">
      <alignment vertical="center"/>
    </xf>
    <xf numFmtId="0" fontId="1" fillId="8" borderId="10" xfId="0" applyFont="1" applyFill="1" applyBorder="1" applyAlignment="1">
      <alignment vertical="center"/>
    </xf>
    <xf numFmtId="0" fontId="1" fillId="0" borderId="11" xfId="0" applyFont="1" applyBorder="1" applyAlignment="1">
      <alignment vertical="top" wrapText="1"/>
    </xf>
    <xf numFmtId="0" fontId="0" fillId="0" borderId="11" xfId="0" applyBorder="1" applyAlignment="1">
      <alignment vertical="top" wrapText="1"/>
    </xf>
    <xf numFmtId="0" fontId="1" fillId="11" borderId="7" xfId="0" applyFont="1" applyFill="1" applyBorder="1" applyAlignment="1">
      <alignment vertical="center"/>
    </xf>
    <xf numFmtId="0" fontId="1" fillId="9" borderId="14" xfId="0" applyFont="1" applyFill="1" applyBorder="1" applyAlignment="1">
      <alignment vertical="center"/>
    </xf>
    <xf numFmtId="0" fontId="0" fillId="0" borderId="0" xfId="0" applyBorder="1"/>
    <xf numFmtId="0" fontId="0" fillId="0" borderId="16" xfId="0" applyBorder="1"/>
    <xf numFmtId="14" fontId="0" fillId="0" borderId="0" xfId="0" applyNumberFormat="1" applyFill="1" applyAlignment="1">
      <alignment horizontal="center" vertical="top"/>
    </xf>
    <xf numFmtId="14" fontId="0" fillId="0" borderId="0" xfId="0" applyNumberFormat="1" applyAlignment="1">
      <alignment horizontal="center" vertical="top"/>
    </xf>
    <xf numFmtId="0" fontId="0" fillId="0" borderId="0" xfId="0" applyAlignment="1">
      <alignment horizontal="center" vertical="top"/>
    </xf>
    <xf numFmtId="0" fontId="0" fillId="0" borderId="0" xfId="0" applyFill="1" applyAlignment="1">
      <alignment horizontal="center" vertical="top"/>
    </xf>
    <xf numFmtId="0" fontId="1" fillId="0" borderId="0" xfId="0" applyFont="1" applyAlignment="1">
      <alignment vertical="top" wrapText="1"/>
    </xf>
    <xf numFmtId="0" fontId="3" fillId="0" borderId="29" xfId="0" applyFont="1" applyFill="1" applyBorder="1" applyAlignment="1">
      <alignment horizontal="left" vertical="top" wrapText="1"/>
    </xf>
    <xf numFmtId="0" fontId="1" fillId="0" borderId="30" xfId="0" applyFont="1" applyBorder="1" applyAlignment="1">
      <alignment vertical="top" wrapText="1"/>
    </xf>
    <xf numFmtId="0" fontId="1" fillId="9" borderId="2" xfId="0" applyFont="1" applyFill="1" applyBorder="1" applyAlignment="1">
      <alignment vertical="center"/>
    </xf>
    <xf numFmtId="0" fontId="1" fillId="9" borderId="1" xfId="0" applyFont="1" applyFill="1" applyBorder="1" applyAlignment="1">
      <alignment vertical="center"/>
    </xf>
    <xf numFmtId="0" fontId="1" fillId="0" borderId="31" xfId="0" applyFont="1" applyFill="1" applyBorder="1" applyAlignment="1">
      <alignment horizontal="left" vertical="top" wrapText="1"/>
    </xf>
    <xf numFmtId="0" fontId="1" fillId="11" borderId="32" xfId="0" applyFont="1" applyFill="1" applyBorder="1" applyAlignment="1">
      <alignment vertical="center"/>
    </xf>
    <xf numFmtId="0" fontId="1" fillId="9" borderId="32" xfId="0" applyFont="1" applyFill="1" applyBorder="1" applyAlignment="1">
      <alignment vertical="center"/>
    </xf>
    <xf numFmtId="0" fontId="1" fillId="9" borderId="12" xfId="0" applyFont="1" applyFill="1" applyBorder="1" applyAlignment="1">
      <alignment vertical="center"/>
    </xf>
    <xf numFmtId="0" fontId="1" fillId="10" borderId="13" xfId="0" applyFont="1" applyFill="1" applyBorder="1" applyAlignment="1">
      <alignment vertical="center"/>
    </xf>
    <xf numFmtId="0" fontId="1" fillId="10" borderId="33" xfId="0" applyFont="1" applyFill="1" applyBorder="1" applyAlignment="1">
      <alignment vertical="center"/>
    </xf>
    <xf numFmtId="0" fontId="1" fillId="10" borderId="34" xfId="0" applyFont="1" applyFill="1" applyBorder="1" applyAlignment="1">
      <alignment vertical="center"/>
    </xf>
    <xf numFmtId="0" fontId="12" fillId="3" borderId="24" xfId="0" applyFont="1" applyFill="1" applyBorder="1" applyAlignment="1">
      <alignment horizontal="center" vertical="top"/>
    </xf>
    <xf numFmtId="0" fontId="12" fillId="4" borderId="25" xfId="0" applyFont="1" applyFill="1" applyBorder="1" applyAlignment="1">
      <alignment horizontal="center" vertical="top"/>
    </xf>
    <xf numFmtId="0" fontId="12" fillId="0" borderId="0" xfId="0" applyFont="1" applyAlignment="1">
      <alignment vertical="top"/>
    </xf>
    <xf numFmtId="0" fontId="12" fillId="3" borderId="1" xfId="0" applyFont="1" applyFill="1" applyBorder="1" applyAlignment="1">
      <alignment horizontal="center" vertical="top" textRotation="90"/>
    </xf>
    <xf numFmtId="0" fontId="12" fillId="4" borderId="1" xfId="0" applyFont="1" applyFill="1" applyBorder="1" applyAlignment="1">
      <alignment horizontal="center" vertical="top" textRotation="90"/>
    </xf>
    <xf numFmtId="0" fontId="12" fillId="4" borderId="2" xfId="0" applyFont="1" applyFill="1" applyBorder="1" applyAlignment="1">
      <alignment horizontal="center" vertical="top" textRotation="90"/>
    </xf>
    <xf numFmtId="0" fontId="12" fillId="0" borderId="0" xfId="0" applyFont="1" applyBorder="1" applyAlignment="1">
      <alignment vertical="top"/>
    </xf>
    <xf numFmtId="0" fontId="12" fillId="0" borderId="19" xfId="0" applyFont="1" applyBorder="1" applyAlignment="1">
      <alignment vertical="top"/>
    </xf>
    <xf numFmtId="0" fontId="12" fillId="0" borderId="0" xfId="0" applyFont="1" applyAlignment="1">
      <alignment horizontal="left" vertical="top" wrapText="1"/>
    </xf>
    <xf numFmtId="0" fontId="12" fillId="0" borderId="15" xfId="0" applyFont="1" applyBorder="1" applyAlignment="1">
      <alignment vertical="top"/>
    </xf>
    <xf numFmtId="0" fontId="12" fillId="0" borderId="16" xfId="0" applyFont="1" applyBorder="1" applyAlignment="1">
      <alignment vertical="top"/>
    </xf>
    <xf numFmtId="0" fontId="12" fillId="0" borderId="0" xfId="0" applyFont="1" applyAlignment="1">
      <alignment vertical="top" wrapText="1"/>
    </xf>
    <xf numFmtId="0" fontId="12" fillId="5" borderId="0" xfId="0" applyFont="1" applyFill="1" applyAlignment="1">
      <alignment vertical="top"/>
    </xf>
    <xf numFmtId="0" fontId="12" fillId="5" borderId="16" xfId="0" applyFont="1" applyFill="1" applyBorder="1" applyAlignment="1">
      <alignment vertical="top"/>
    </xf>
    <xf numFmtId="0" fontId="1" fillId="0" borderId="0" xfId="0" applyFont="1"/>
    <xf numFmtId="0" fontId="12" fillId="0" borderId="15" xfId="0" applyFont="1" applyBorder="1" applyAlignment="1">
      <alignment vertical="top"/>
    </xf>
    <xf numFmtId="0" fontId="12" fillId="0" borderId="16" xfId="0" applyFont="1" applyBorder="1" applyAlignment="1">
      <alignment vertical="top"/>
    </xf>
    <xf numFmtId="0" fontId="12" fillId="0" borderId="40" xfId="0" applyFont="1" applyBorder="1" applyAlignment="1">
      <alignment vertical="top"/>
    </xf>
    <xf numFmtId="0" fontId="0" fillId="0" borderId="0" xfId="0" applyBorder="1" applyAlignment="1">
      <alignment vertical="top"/>
    </xf>
    <xf numFmtId="0" fontId="12" fillId="0" borderId="42" xfId="0" applyFont="1" applyBorder="1" applyAlignment="1">
      <alignment vertical="top"/>
    </xf>
    <xf numFmtId="0" fontId="12" fillId="5" borderId="15" xfId="0" applyFont="1" applyFill="1" applyBorder="1" applyAlignment="1">
      <alignment vertical="top"/>
    </xf>
    <xf numFmtId="0" fontId="12" fillId="5" borderId="0" xfId="0" applyFont="1" applyFill="1" applyBorder="1" applyAlignment="1">
      <alignment vertical="top"/>
    </xf>
    <xf numFmtId="0" fontId="13" fillId="0" borderId="16" xfId="0" applyFont="1" applyBorder="1" applyAlignment="1">
      <alignment vertical="top"/>
    </xf>
    <xf numFmtId="0" fontId="13" fillId="0" borderId="15" xfId="0" applyFont="1" applyBorder="1" applyAlignment="1">
      <alignment vertical="top"/>
    </xf>
    <xf numFmtId="0" fontId="13" fillId="5" borderId="15" xfId="0" applyFont="1" applyFill="1" applyBorder="1" applyAlignment="1">
      <alignment vertical="top"/>
    </xf>
    <xf numFmtId="0" fontId="13" fillId="5" borderId="16" xfId="0" applyFont="1" applyFill="1" applyBorder="1" applyAlignment="1">
      <alignment vertical="top"/>
    </xf>
    <xf numFmtId="0" fontId="0" fillId="9" borderId="0" xfId="0" applyFill="1" applyAlignment="1">
      <alignment vertical="top"/>
    </xf>
    <xf numFmtId="0" fontId="0" fillId="9" borderId="0" xfId="0" applyFill="1" applyAlignment="1">
      <alignment vertical="top" wrapText="1"/>
    </xf>
    <xf numFmtId="164" fontId="0" fillId="9" borderId="0" xfId="0" applyNumberFormat="1" applyFill="1" applyAlignment="1">
      <alignment horizontal="center" vertical="top" wrapText="1"/>
    </xf>
    <xf numFmtId="14" fontId="0" fillId="9" borderId="0" xfId="0" applyNumberFormat="1" applyFill="1" applyAlignment="1">
      <alignment horizontal="center" vertical="top"/>
    </xf>
    <xf numFmtId="0" fontId="0" fillId="9" borderId="0" xfId="0" applyFill="1" applyAlignment="1">
      <alignment horizontal="center" vertical="top"/>
    </xf>
    <xf numFmtId="0" fontId="0" fillId="0" borderId="0" xfId="0" applyAlignment="1">
      <alignment horizontal="center" vertical="center"/>
    </xf>
    <xf numFmtId="0" fontId="0" fillId="0" borderId="0" xfId="0" applyAlignment="1">
      <alignment wrapText="1"/>
    </xf>
    <xf numFmtId="0" fontId="0" fillId="12" borderId="0" xfId="0" applyFill="1" applyAlignment="1">
      <alignment vertical="top"/>
    </xf>
    <xf numFmtId="0" fontId="0" fillId="12" borderId="0" xfId="0" applyFill="1" applyAlignment="1">
      <alignment vertical="top" wrapText="1"/>
    </xf>
    <xf numFmtId="164" fontId="0" fillId="12" borderId="0" xfId="0" applyNumberFormat="1" applyFill="1" applyAlignment="1">
      <alignment horizontal="center" vertical="top" wrapText="1"/>
    </xf>
    <xf numFmtId="14" fontId="0" fillId="12" borderId="0" xfId="0" applyNumberFormat="1" applyFill="1" applyAlignment="1">
      <alignment horizontal="center" vertical="top"/>
    </xf>
    <xf numFmtId="0" fontId="0" fillId="12" borderId="0" xfId="0" applyFill="1" applyAlignment="1">
      <alignment horizontal="center" vertical="top"/>
    </xf>
    <xf numFmtId="14" fontId="0" fillId="0" borderId="0" xfId="0" applyNumberFormat="1" applyAlignment="1">
      <alignment vertical="top"/>
    </xf>
    <xf numFmtId="14" fontId="0" fillId="12" borderId="0" xfId="0" applyNumberFormat="1" applyFill="1" applyAlignment="1">
      <alignment vertical="top"/>
    </xf>
    <xf numFmtId="0" fontId="0" fillId="2" borderId="1" xfId="0" applyFont="1" applyFill="1" applyBorder="1" applyAlignment="1">
      <alignment vertical="top"/>
    </xf>
    <xf numFmtId="0" fontId="0" fillId="2" borderId="1" xfId="0" applyFont="1" applyFill="1" applyBorder="1" applyAlignment="1">
      <alignment horizontal="center" vertical="top"/>
    </xf>
    <xf numFmtId="14" fontId="0" fillId="9" borderId="0" xfId="0" applyNumberFormat="1" applyFill="1" applyAlignment="1">
      <alignment vertical="top"/>
    </xf>
    <xf numFmtId="0" fontId="12" fillId="0" borderId="15" xfId="0" applyFont="1" applyBorder="1" applyAlignment="1">
      <alignment horizontal="center" vertical="top"/>
    </xf>
    <xf numFmtId="0" fontId="12" fillId="0" borderId="16" xfId="0" applyFont="1" applyBorder="1" applyAlignment="1">
      <alignment horizontal="center" vertical="top"/>
    </xf>
    <xf numFmtId="0" fontId="12" fillId="0" borderId="41" xfId="0" applyFont="1" applyBorder="1" applyAlignment="1">
      <alignment horizontal="center" vertical="top"/>
    </xf>
    <xf numFmtId="0" fontId="12" fillId="0" borderId="43" xfId="0" applyFont="1" applyBorder="1" applyAlignment="1">
      <alignment horizontal="center" vertical="top"/>
    </xf>
    <xf numFmtId="0" fontId="12" fillId="0" borderId="39" xfId="0" applyFont="1" applyBorder="1" applyAlignment="1">
      <alignment horizontal="center" vertical="top"/>
    </xf>
    <xf numFmtId="0" fontId="12" fillId="5" borderId="15" xfId="0" applyFont="1" applyFill="1" applyBorder="1" applyAlignment="1">
      <alignment horizontal="right" vertical="top"/>
    </xf>
    <xf numFmtId="0" fontId="12" fillId="5" borderId="16" xfId="0" applyFont="1" applyFill="1" applyBorder="1" applyAlignment="1">
      <alignment horizontal="right" vertical="top"/>
    </xf>
    <xf numFmtId="0" fontId="12" fillId="0" borderId="15" xfId="0" applyFont="1" applyBorder="1" applyAlignment="1">
      <alignment vertical="top" wrapText="1"/>
    </xf>
    <xf numFmtId="0" fontId="12" fillId="0" borderId="16" xfId="0" applyFont="1" applyBorder="1" applyAlignment="1">
      <alignment vertical="top"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2" fillId="3" borderId="15" xfId="0" applyFont="1" applyFill="1" applyBorder="1" applyAlignment="1">
      <alignment horizontal="right" vertical="top"/>
    </xf>
    <xf numFmtId="0" fontId="12" fillId="3" borderId="16" xfId="0" applyFont="1" applyFill="1" applyBorder="1" applyAlignment="1">
      <alignment horizontal="right" vertical="top"/>
    </xf>
    <xf numFmtId="0" fontId="12" fillId="4" borderId="15" xfId="0" applyFont="1" applyFill="1" applyBorder="1" applyAlignment="1">
      <alignment horizontal="center" vertical="top"/>
    </xf>
    <xf numFmtId="0" fontId="12" fillId="4" borderId="16" xfId="0" applyFont="1" applyFill="1" applyBorder="1" applyAlignment="1">
      <alignment horizontal="center" vertical="top"/>
    </xf>
    <xf numFmtId="0" fontId="12" fillId="4" borderId="0" xfId="0" applyFont="1" applyFill="1" applyBorder="1" applyAlignment="1">
      <alignment horizontal="center" vertical="top"/>
    </xf>
    <xf numFmtId="0" fontId="12" fillId="0" borderId="0" xfId="0" applyFont="1" applyBorder="1" applyAlignment="1">
      <alignment horizontal="left" vertical="top" wrapText="1"/>
    </xf>
    <xf numFmtId="0" fontId="12" fillId="0" borderId="0" xfId="0" applyFont="1" applyBorder="1" applyAlignment="1">
      <alignment horizontal="center" vertical="top" wrapText="1"/>
    </xf>
    <xf numFmtId="0" fontId="12" fillId="0" borderId="15" xfId="0" applyFont="1" applyBorder="1" applyAlignment="1">
      <alignment horizontal="center" vertical="top" wrapText="1"/>
    </xf>
    <xf numFmtId="0" fontId="12" fillId="0" borderId="16" xfId="0" applyFont="1" applyBorder="1" applyAlignment="1">
      <alignment horizontal="center" vertical="top" wrapText="1"/>
    </xf>
    <xf numFmtId="0" fontId="0" fillId="0" borderId="16" xfId="0" applyBorder="1" applyAlignment="1">
      <alignment horizontal="left" vertical="top" wrapText="1"/>
    </xf>
    <xf numFmtId="0" fontId="0" fillId="0" borderId="16" xfId="0" applyBorder="1" applyAlignment="1">
      <alignment vertical="top" wrapText="1"/>
    </xf>
    <xf numFmtId="0" fontId="0" fillId="0" borderId="15" xfId="0" applyBorder="1" applyAlignment="1">
      <alignment vertical="top"/>
    </xf>
    <xf numFmtId="0" fontId="0" fillId="0" borderId="16" xfId="0" applyBorder="1" applyAlignment="1">
      <alignment vertical="top"/>
    </xf>
    <xf numFmtId="0" fontId="12" fillId="0" borderId="0" xfId="0" applyFont="1" applyBorder="1" applyAlignment="1">
      <alignment vertical="top" wrapText="1"/>
    </xf>
    <xf numFmtId="0" fontId="12" fillId="0" borderId="20" xfId="0" applyFont="1" applyBorder="1" applyAlignment="1">
      <alignment horizontal="center" vertical="top"/>
    </xf>
    <xf numFmtId="0" fontId="12" fillId="0" borderId="38" xfId="0" applyFont="1" applyBorder="1" applyAlignment="1">
      <alignment horizontal="center" vertical="top"/>
    </xf>
    <xf numFmtId="0" fontId="12" fillId="0" borderId="21" xfId="0" applyFont="1" applyBorder="1" applyAlignment="1">
      <alignment horizontal="center" vertical="top"/>
    </xf>
    <xf numFmtId="0" fontId="12" fillId="3" borderId="15" xfId="0" applyFont="1" applyFill="1" applyBorder="1" applyAlignment="1">
      <alignment vertical="top"/>
    </xf>
    <xf numFmtId="0" fontId="13" fillId="0" borderId="15" xfId="0" applyFont="1" applyBorder="1" applyAlignment="1">
      <alignment vertical="top" wrapText="1"/>
    </xf>
    <xf numFmtId="0" fontId="13" fillId="0" borderId="16" xfId="0" applyFont="1" applyBorder="1" applyAlignment="1">
      <alignment vertical="top" wrapText="1"/>
    </xf>
    <xf numFmtId="0" fontId="13" fillId="0" borderId="15" xfId="0" applyFont="1" applyBorder="1" applyAlignment="1">
      <alignment horizontal="left" vertical="top" wrapText="1"/>
    </xf>
    <xf numFmtId="0" fontId="13" fillId="0" borderId="16" xfId="0" applyFont="1" applyBorder="1" applyAlignment="1">
      <alignment horizontal="left" vertical="top" wrapText="1"/>
    </xf>
    <xf numFmtId="0" fontId="12" fillId="0" borderId="35" xfId="0" applyFont="1" applyBorder="1" applyAlignment="1">
      <alignment horizontal="left" vertical="top"/>
    </xf>
    <xf numFmtId="0" fontId="12" fillId="0" borderId="36" xfId="0" applyFont="1" applyBorder="1" applyAlignment="1">
      <alignment horizontal="left" vertical="top"/>
    </xf>
    <xf numFmtId="0" fontId="12" fillId="0" borderId="37" xfId="0" applyFont="1" applyBorder="1" applyAlignment="1">
      <alignment horizontal="center" vertical="top"/>
    </xf>
    <xf numFmtId="0" fontId="12" fillId="5" borderId="25" xfId="0" applyFont="1" applyFill="1" applyBorder="1" applyAlignment="1">
      <alignment horizontal="center" vertical="top" textRotation="90" wrapText="1"/>
    </xf>
    <xf numFmtId="0" fontId="12" fillId="5" borderId="2" xfId="0" applyFont="1" applyFill="1" applyBorder="1" applyAlignment="1">
      <alignment horizontal="center" vertical="top" textRotation="90" wrapText="1"/>
    </xf>
    <xf numFmtId="0" fontId="12" fillId="2" borderId="23" xfId="0" applyFont="1" applyFill="1" applyBorder="1" applyAlignment="1">
      <alignment horizontal="left" vertical="top"/>
    </xf>
    <xf numFmtId="0" fontId="12" fillId="2" borderId="22" xfId="0" applyFont="1" applyFill="1" applyBorder="1" applyAlignment="1">
      <alignment horizontal="left" vertical="top"/>
    </xf>
    <xf numFmtId="0" fontId="12" fillId="3" borderId="24" xfId="0" applyFont="1" applyFill="1" applyBorder="1" applyAlignment="1">
      <alignment horizontal="center" vertical="top"/>
    </xf>
    <xf numFmtId="0" fontId="12" fillId="4" borderId="24" xfId="0" applyFont="1" applyFill="1" applyBorder="1" applyAlignment="1">
      <alignment horizontal="center" vertical="top"/>
    </xf>
    <xf numFmtId="0" fontId="12" fillId="2" borderId="26" xfId="0" applyFont="1" applyFill="1" applyBorder="1" applyAlignment="1">
      <alignment horizontal="center" vertical="top" textRotation="90"/>
    </xf>
    <xf numFmtId="0" fontId="12" fillId="2" borderId="27" xfId="0" applyFont="1" applyFill="1" applyBorder="1" applyAlignment="1">
      <alignment horizontal="center" vertical="top" textRotation="90"/>
    </xf>
    <xf numFmtId="0" fontId="12" fillId="2" borderId="25"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2" borderId="25" xfId="0" applyFont="1" applyFill="1" applyBorder="1" applyAlignment="1">
      <alignment vertical="top" wrapText="1"/>
    </xf>
    <xf numFmtId="0" fontId="12" fillId="2" borderId="2" xfId="0" applyFont="1" applyFill="1" applyBorder="1" applyAlignment="1">
      <alignment vertical="top" wrapText="1"/>
    </xf>
    <xf numFmtId="0" fontId="12" fillId="0" borderId="28" xfId="0" applyFont="1" applyBorder="1" applyAlignment="1">
      <alignment horizontal="center" vertical="top"/>
    </xf>
    <xf numFmtId="0" fontId="12" fillId="0" borderId="18" xfId="0" applyFont="1" applyBorder="1" applyAlignment="1">
      <alignment horizontal="center" vertical="top"/>
    </xf>
    <xf numFmtId="0" fontId="12" fillId="0" borderId="17" xfId="0" applyFont="1" applyBorder="1" applyAlignment="1">
      <alignment horizontal="left" vertical="top" wrapText="1"/>
    </xf>
    <xf numFmtId="0" fontId="12" fillId="0" borderId="17" xfId="0" applyFont="1" applyBorder="1" applyAlignment="1">
      <alignment vertical="top" wrapText="1"/>
    </xf>
    <xf numFmtId="0" fontId="12" fillId="3" borderId="17" xfId="0" applyFont="1" applyFill="1" applyBorder="1" applyAlignment="1">
      <alignment vertical="top"/>
    </xf>
    <xf numFmtId="0" fontId="13" fillId="3" borderId="15" xfId="0" applyFont="1" applyFill="1" applyBorder="1" applyAlignment="1">
      <alignment vertical="top"/>
    </xf>
    <xf numFmtId="0" fontId="5" fillId="0" borderId="16" xfId="0" applyFont="1" applyBorder="1" applyAlignment="1">
      <alignment vertical="top"/>
    </xf>
    <xf numFmtId="0" fontId="12" fillId="3" borderId="0" xfId="0" applyFont="1" applyFill="1" applyBorder="1" applyAlignment="1">
      <alignment vertical="top"/>
    </xf>
    <xf numFmtId="0" fontId="0" fillId="0" borderId="0" xfId="0" applyBorder="1" applyAlignment="1">
      <alignment vertical="top"/>
    </xf>
    <xf numFmtId="0" fontId="12" fillId="4" borderId="17" xfId="0" applyFont="1" applyFill="1" applyBorder="1" applyAlignment="1">
      <alignment vertical="top"/>
    </xf>
    <xf numFmtId="0" fontId="13" fillId="4" borderId="15" xfId="0" applyFont="1" applyFill="1" applyBorder="1" applyAlignment="1">
      <alignment horizontal="center" vertical="top"/>
    </xf>
    <xf numFmtId="0" fontId="13" fillId="4" borderId="16" xfId="0" applyFont="1" applyFill="1" applyBorder="1" applyAlignment="1">
      <alignment horizontal="center" vertical="top"/>
    </xf>
    <xf numFmtId="0" fontId="9" fillId="7" borderId="11" xfId="0" applyFont="1" applyFill="1" applyBorder="1" applyAlignment="1">
      <alignment horizontal="center" vertical="center"/>
    </xf>
    <xf numFmtId="0" fontId="11" fillId="7" borderId="11" xfId="0" applyFont="1" applyFill="1" applyBorder="1" applyAlignment="1">
      <alignment horizontal="center" vertical="center"/>
    </xf>
    <xf numFmtId="0" fontId="9" fillId="7" borderId="8" xfId="0" applyFont="1" applyFill="1" applyBorder="1" applyAlignment="1">
      <alignment horizontal="center" vertical="center" wrapText="1"/>
    </xf>
    <xf numFmtId="0" fontId="10" fillId="7" borderId="3" xfId="0" applyFont="1" applyFill="1" applyBorder="1" applyAlignment="1">
      <alignment horizontal="center" vertical="center"/>
    </xf>
    <xf numFmtId="0" fontId="10" fillId="7" borderId="5" xfId="0" applyFont="1" applyFill="1" applyBorder="1" applyAlignment="1">
      <alignment horizontal="center" vertical="center"/>
    </xf>
    <xf numFmtId="0" fontId="0" fillId="0" borderId="11" xfId="0" applyBorder="1" applyAlignment="1">
      <alignment horizontal="center"/>
    </xf>
  </cellXfs>
  <cellStyles count="1">
    <cellStyle name="Normal" xfId="0" builtinId="0"/>
  </cellStyles>
  <dxfs count="12">
    <dxf>
      <alignment horizontal="center" vertical="top" textRotation="0" wrapText="0" indent="0" justifyLastLine="0" shrinkToFit="0" readingOrder="0"/>
    </dxf>
    <dxf>
      <alignment horizontal="center" vertical="top" textRotation="0" wrapText="0" indent="0" justifyLastLine="0" shrinkToFit="0" readingOrder="0"/>
    </dxf>
    <dxf>
      <numFmt numFmtId="164" formatCode="dd/mm/yy;@"/>
      <alignment horizontal="center"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border outline="0">
        <top style="thin">
          <color indexed="64"/>
        </top>
      </border>
    </dxf>
    <dxf>
      <alignment horizontal="general"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1"/>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CFEAB42-2F09-4EFA-AA6D-5DBAA044A8D9}" name="Table1" displayName="Table1" ref="A1:H34" totalsRowShown="0" headerRowDxfId="11" dataDxfId="9" headerRowBorderDxfId="10" tableBorderDxfId="8">
  <autoFilter ref="A1:H34" xr:uid="{214CFA1C-3AFD-423D-9EE6-05A49B700781}"/>
  <tableColumns count="8">
    <tableColumn id="1" xr3:uid="{707EF85A-77C7-40F9-AF35-BDC319D00498}" name="Risk Control ID" dataDxfId="7"/>
    <tableColumn id="2" xr3:uid="{7E1656B0-CC7C-48BB-A18D-E73015B159F5}" name=" Title" dataDxfId="6"/>
    <tableColumn id="3" xr3:uid="{C6C32DE5-C5A8-48E3-AA3B-DF68A27E5C60}" name="Description" dataDxfId="5"/>
    <tableColumn id="4" xr3:uid="{85A348FA-35F0-4287-B817-67FC847D9E19}" name="SMS Owner" dataDxfId="4"/>
    <tableColumn id="5" xr3:uid="{52EC9186-1487-4A77-AD29-934BAEFE706B}" name="Category" dataDxfId="3"/>
    <tableColumn id="6" xr3:uid="{0D92779C-40A6-42EE-8BEF-7B19EC07525F}" name="Date In force" dataDxfId="2"/>
    <tableColumn id="11" xr3:uid="{453163F8-8B3F-4E35-BEE6-953664BDC5D1}" name="Next Review Date " dataDxfId="1"/>
    <tableColumn id="13" xr3:uid="{ECF272C8-5CE3-4D3D-A584-4BF04DF4F3F8}" name="Review Frequency [year]" dataDxfId="0"/>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72"/>
  <sheetViews>
    <sheetView tabSelected="1" zoomScale="104" zoomScaleNormal="100" workbookViewId="0">
      <pane xSplit="6" ySplit="2" topLeftCell="G3" activePane="bottomRight" state="frozen"/>
      <selection pane="topRight" activeCell="G1" sqref="G1"/>
      <selection pane="bottomLeft" activeCell="A3" sqref="A3"/>
      <selection pane="bottomRight" activeCell="D78" sqref="D78"/>
    </sheetView>
  </sheetViews>
  <sheetFormatPr defaultColWidth="8.7109375" defaultRowHeight="12" x14ac:dyDescent="0.25"/>
  <cols>
    <col min="1" max="1" width="4.42578125" style="52" customWidth="1"/>
    <col min="2" max="2" width="27.140625" style="58" customWidth="1"/>
    <col min="3" max="3" width="35.5703125" style="61" customWidth="1"/>
    <col min="4" max="4" width="33.5703125" style="61" customWidth="1"/>
    <col min="5" max="5" width="25.28515625" style="58" customWidth="1"/>
    <col min="6" max="6" width="33.5703125" style="61" customWidth="1"/>
    <col min="7" max="8" width="4.85546875" style="52" customWidth="1"/>
    <col min="9" max="10" width="5.42578125" style="52" customWidth="1"/>
    <col min="11" max="12" width="5.140625" style="52" customWidth="1"/>
    <col min="13" max="13" width="4.85546875" style="52" customWidth="1"/>
    <col min="14" max="14" width="5" style="52" customWidth="1"/>
    <col min="15" max="16" width="5.140625" style="52" customWidth="1"/>
    <col min="17" max="18" width="4.85546875" style="52" customWidth="1"/>
    <col min="19" max="19" width="5.42578125" style="52" customWidth="1"/>
    <col min="20" max="20" width="34" style="52" customWidth="1"/>
    <col min="21" max="21" width="9.140625" style="52" customWidth="1"/>
    <col min="22" max="16384" width="8.7109375" style="52"/>
  </cols>
  <sheetData>
    <row r="1" spans="1:21" ht="17.25" customHeight="1" thickTop="1" x14ac:dyDescent="0.25">
      <c r="A1" s="135" t="s">
        <v>13</v>
      </c>
      <c r="B1" s="137" t="s">
        <v>1</v>
      </c>
      <c r="C1" s="139" t="s">
        <v>2</v>
      </c>
      <c r="D1" s="139" t="s">
        <v>14</v>
      </c>
      <c r="E1" s="137" t="s">
        <v>11</v>
      </c>
      <c r="F1" s="139" t="s">
        <v>12</v>
      </c>
      <c r="G1" s="133" t="s">
        <v>3</v>
      </c>
      <c r="H1" s="133"/>
      <c r="I1" s="133"/>
      <c r="J1" s="133"/>
      <c r="K1" s="133"/>
      <c r="L1" s="50"/>
      <c r="M1" s="134" t="s">
        <v>4</v>
      </c>
      <c r="N1" s="134"/>
      <c r="O1" s="134"/>
      <c r="P1" s="134"/>
      <c r="Q1" s="134"/>
      <c r="R1" s="51"/>
      <c r="S1" s="129" t="s">
        <v>71</v>
      </c>
      <c r="T1" s="131" t="s">
        <v>5</v>
      </c>
    </row>
    <row r="2" spans="1:21" ht="60" thickBot="1" x14ac:dyDescent="0.3">
      <c r="A2" s="136"/>
      <c r="B2" s="138"/>
      <c r="C2" s="140"/>
      <c r="D2" s="140"/>
      <c r="E2" s="138"/>
      <c r="F2" s="140"/>
      <c r="G2" s="53" t="s">
        <v>6</v>
      </c>
      <c r="H2" s="53" t="s">
        <v>7</v>
      </c>
      <c r="I2" s="53" t="s">
        <v>8</v>
      </c>
      <c r="J2" s="53" t="s">
        <v>10</v>
      </c>
      <c r="K2" s="53" t="s">
        <v>9</v>
      </c>
      <c r="L2" s="53" t="s">
        <v>72</v>
      </c>
      <c r="M2" s="54" t="s">
        <v>6</v>
      </c>
      <c r="N2" s="54" t="s">
        <v>7</v>
      </c>
      <c r="O2" s="54" t="s">
        <v>8</v>
      </c>
      <c r="P2" s="54" t="s">
        <v>10</v>
      </c>
      <c r="Q2" s="54" t="s">
        <v>9</v>
      </c>
      <c r="R2" s="55" t="s">
        <v>73</v>
      </c>
      <c r="S2" s="130"/>
      <c r="T2" s="132"/>
      <c r="U2" s="56"/>
    </row>
    <row r="3" spans="1:21" ht="12.75" thickTop="1" x14ac:dyDescent="0.25">
      <c r="A3" s="141">
        <v>1</v>
      </c>
      <c r="B3" s="102" t="s">
        <v>120</v>
      </c>
      <c r="C3" s="100" t="s">
        <v>140</v>
      </c>
      <c r="D3" s="100" t="s">
        <v>240</v>
      </c>
      <c r="E3" s="143" t="s">
        <v>69</v>
      </c>
      <c r="F3" s="144" t="s">
        <v>70</v>
      </c>
      <c r="G3" s="59">
        <v>3</v>
      </c>
      <c r="H3" s="59">
        <v>3</v>
      </c>
      <c r="I3" s="52">
        <v>3</v>
      </c>
      <c r="J3" s="52">
        <v>3</v>
      </c>
      <c r="K3" s="52">
        <v>2</v>
      </c>
      <c r="L3" s="145">
        <f>SUM(G4:K4)/4</f>
        <v>6</v>
      </c>
      <c r="M3" s="52">
        <v>5</v>
      </c>
      <c r="N3" s="52">
        <v>5</v>
      </c>
      <c r="O3" s="52">
        <v>4</v>
      </c>
      <c r="P3" s="52">
        <v>4</v>
      </c>
      <c r="Q3" s="52">
        <v>2</v>
      </c>
      <c r="R3" s="150">
        <f>SUM(M4:Q4)/4</f>
        <v>9</v>
      </c>
      <c r="S3" s="62"/>
      <c r="T3" s="118"/>
      <c r="U3" s="57"/>
    </row>
    <row r="4" spans="1:21" ht="15" customHeight="1" thickBot="1" x14ac:dyDescent="0.3">
      <c r="A4" s="142"/>
      <c r="B4" s="103"/>
      <c r="C4" s="101"/>
      <c r="D4" s="101"/>
      <c r="E4" s="103"/>
      <c r="F4" s="101"/>
      <c r="G4" s="60">
        <v>6</v>
      </c>
      <c r="H4" s="60">
        <v>6</v>
      </c>
      <c r="I4" s="60">
        <v>6</v>
      </c>
      <c r="J4" s="60">
        <v>6</v>
      </c>
      <c r="K4" s="60"/>
      <c r="L4" s="116"/>
      <c r="M4" s="60">
        <v>10</v>
      </c>
      <c r="N4" s="60">
        <v>10</v>
      </c>
      <c r="O4" s="60">
        <v>8</v>
      </c>
      <c r="P4" s="60">
        <v>8</v>
      </c>
      <c r="Q4" s="60"/>
      <c r="R4" s="116"/>
      <c r="S4" s="63">
        <f>SUM(L3,R3)/2</f>
        <v>7.5</v>
      </c>
      <c r="T4" s="120"/>
      <c r="U4" s="57"/>
    </row>
    <row r="5" spans="1:21" ht="12.75" customHeight="1" thickTop="1" x14ac:dyDescent="0.25">
      <c r="A5" s="93">
        <v>2</v>
      </c>
      <c r="B5" s="102" t="s">
        <v>124</v>
      </c>
      <c r="C5" s="100" t="s">
        <v>141</v>
      </c>
      <c r="D5" s="100" t="s">
        <v>240</v>
      </c>
      <c r="E5" s="102" t="s">
        <v>69</v>
      </c>
      <c r="F5" s="100" t="s">
        <v>70</v>
      </c>
      <c r="G5" s="65">
        <v>3</v>
      </c>
      <c r="H5" s="65">
        <v>3</v>
      </c>
      <c r="I5" s="65">
        <v>3</v>
      </c>
      <c r="J5" s="65">
        <v>3</v>
      </c>
      <c r="K5" s="65">
        <v>2</v>
      </c>
      <c r="L5" s="121">
        <f>SUM(G6:K6)/4</f>
        <v>6</v>
      </c>
      <c r="M5" s="65">
        <v>5</v>
      </c>
      <c r="N5" s="65">
        <v>5</v>
      </c>
      <c r="O5" s="65">
        <v>4</v>
      </c>
      <c r="P5" s="65">
        <v>4</v>
      </c>
      <c r="Q5" s="65">
        <v>2</v>
      </c>
      <c r="R5" s="106">
        <f>SUM(M6:P6)/4</f>
        <v>9</v>
      </c>
      <c r="S5" s="70"/>
      <c r="T5" s="118"/>
      <c r="U5" s="57"/>
    </row>
    <row r="6" spans="1:21" ht="15" customHeight="1" thickBot="1" x14ac:dyDescent="0.3">
      <c r="A6" s="94"/>
      <c r="B6" s="103"/>
      <c r="C6" s="101"/>
      <c r="D6" s="101"/>
      <c r="E6" s="103"/>
      <c r="F6" s="101"/>
      <c r="G6" s="66">
        <v>6</v>
      </c>
      <c r="H6" s="66">
        <v>6</v>
      </c>
      <c r="I6" s="66">
        <v>6</v>
      </c>
      <c r="J6" s="66">
        <v>6</v>
      </c>
      <c r="K6" s="66"/>
      <c r="L6" s="116"/>
      <c r="M6" s="66">
        <v>10</v>
      </c>
      <c r="N6" s="66">
        <v>10</v>
      </c>
      <c r="O6" s="66">
        <v>8</v>
      </c>
      <c r="P6" s="66">
        <v>8</v>
      </c>
      <c r="Q6" s="66"/>
      <c r="R6" s="107"/>
      <c r="S6" s="63">
        <f>SUM(L5,R5)/2</f>
        <v>7.5</v>
      </c>
      <c r="T6" s="120"/>
      <c r="U6" s="57"/>
    </row>
    <row r="7" spans="1:21" ht="15.75" customHeight="1" thickTop="1" x14ac:dyDescent="0.25">
      <c r="A7" s="93">
        <v>3</v>
      </c>
      <c r="B7" s="102" t="s">
        <v>102</v>
      </c>
      <c r="C7" s="100" t="s">
        <v>142</v>
      </c>
      <c r="D7" s="100" t="s">
        <v>241</v>
      </c>
      <c r="E7" s="102" t="s">
        <v>75</v>
      </c>
      <c r="F7" s="100" t="s">
        <v>76</v>
      </c>
      <c r="G7" s="65">
        <v>2</v>
      </c>
      <c r="H7" s="65">
        <v>4</v>
      </c>
      <c r="I7" s="65">
        <v>2</v>
      </c>
      <c r="J7" s="65">
        <v>3</v>
      </c>
      <c r="K7" s="65">
        <v>2</v>
      </c>
      <c r="L7" s="121">
        <f>SUM(G8:K8)/4</f>
        <v>5.5</v>
      </c>
      <c r="M7" s="65">
        <v>5</v>
      </c>
      <c r="N7" s="65">
        <v>5</v>
      </c>
      <c r="O7" s="65">
        <v>4</v>
      </c>
      <c r="P7" s="65">
        <v>5</v>
      </c>
      <c r="Q7" s="65">
        <v>2</v>
      </c>
      <c r="R7" s="106">
        <f>SUM(M8:P8)/4</f>
        <v>9.5</v>
      </c>
      <c r="S7" s="70"/>
      <c r="T7" s="118"/>
    </row>
    <row r="8" spans="1:21" ht="15.75" customHeight="1" thickBot="1" x14ac:dyDescent="0.3">
      <c r="A8" s="94"/>
      <c r="B8" s="103"/>
      <c r="C8" s="101"/>
      <c r="D8" s="101"/>
      <c r="E8" s="103"/>
      <c r="F8" s="101"/>
      <c r="G8" s="66">
        <v>4</v>
      </c>
      <c r="H8" s="66">
        <v>8</v>
      </c>
      <c r="I8" s="66">
        <v>4</v>
      </c>
      <c r="J8" s="66">
        <v>6</v>
      </c>
      <c r="K8" s="66"/>
      <c r="L8" s="116"/>
      <c r="M8" s="66">
        <v>10</v>
      </c>
      <c r="N8" s="66">
        <v>10</v>
      </c>
      <c r="O8" s="66">
        <v>8</v>
      </c>
      <c r="P8" s="66">
        <v>10</v>
      </c>
      <c r="Q8" s="66"/>
      <c r="R8" s="107"/>
      <c r="S8" s="63">
        <f t="shared" ref="S8:S56" si="0">SUM(L7,R7)/2</f>
        <v>7.5</v>
      </c>
      <c r="T8" s="120"/>
    </row>
    <row r="9" spans="1:21" ht="15" customHeight="1" thickTop="1" x14ac:dyDescent="0.25">
      <c r="A9" s="93">
        <v>4</v>
      </c>
      <c r="B9" s="102" t="s">
        <v>117</v>
      </c>
      <c r="C9" s="100" t="s">
        <v>143</v>
      </c>
      <c r="D9" s="100" t="s">
        <v>240</v>
      </c>
      <c r="E9" s="102" t="s">
        <v>69</v>
      </c>
      <c r="F9" s="100" t="s">
        <v>70</v>
      </c>
      <c r="G9" s="65">
        <v>4</v>
      </c>
      <c r="H9" s="65">
        <v>4</v>
      </c>
      <c r="I9" s="65">
        <v>4</v>
      </c>
      <c r="J9" s="65">
        <v>4</v>
      </c>
      <c r="K9" s="65">
        <v>2</v>
      </c>
      <c r="L9" s="121">
        <f t="shared" ref="L9" si="1">SUM(G10:K10)/4</f>
        <v>8</v>
      </c>
      <c r="M9" s="65">
        <v>5</v>
      </c>
      <c r="N9" s="65">
        <v>5</v>
      </c>
      <c r="O9" s="65">
        <v>4</v>
      </c>
      <c r="P9" s="65">
        <v>5</v>
      </c>
      <c r="Q9" s="65">
        <v>1</v>
      </c>
      <c r="R9" s="106">
        <f>SUM(M10:P10)/4</f>
        <v>4.75</v>
      </c>
      <c r="S9" s="70"/>
      <c r="T9" s="118"/>
      <c r="U9" s="57"/>
    </row>
    <row r="10" spans="1:21" ht="15" customHeight="1" thickBot="1" x14ac:dyDescent="0.3">
      <c r="A10" s="94"/>
      <c r="B10" s="103"/>
      <c r="C10" s="101"/>
      <c r="D10" s="101"/>
      <c r="E10" s="103"/>
      <c r="F10" s="101"/>
      <c r="G10" s="66">
        <v>8</v>
      </c>
      <c r="H10" s="66">
        <v>8</v>
      </c>
      <c r="I10" s="66">
        <v>8</v>
      </c>
      <c r="J10" s="66">
        <v>8</v>
      </c>
      <c r="K10" s="66"/>
      <c r="L10" s="116"/>
      <c r="M10" s="66">
        <v>5</v>
      </c>
      <c r="N10" s="66">
        <v>5</v>
      </c>
      <c r="O10" s="66">
        <v>4</v>
      </c>
      <c r="P10" s="66">
        <v>5</v>
      </c>
      <c r="Q10" s="66"/>
      <c r="R10" s="107"/>
      <c r="S10" s="63">
        <f t="shared" si="0"/>
        <v>6.375</v>
      </c>
      <c r="T10" s="120"/>
      <c r="U10" s="57"/>
    </row>
    <row r="11" spans="1:21" ht="15" customHeight="1" thickTop="1" x14ac:dyDescent="0.25">
      <c r="A11" s="93">
        <v>5</v>
      </c>
      <c r="B11" s="102" t="s">
        <v>113</v>
      </c>
      <c r="C11" s="100" t="s">
        <v>79</v>
      </c>
      <c r="D11" s="100" t="s">
        <v>240</v>
      </c>
      <c r="E11" s="102" t="s">
        <v>69</v>
      </c>
      <c r="F11" s="100" t="s">
        <v>70</v>
      </c>
      <c r="G11" s="65">
        <v>3</v>
      </c>
      <c r="H11" s="65">
        <v>3</v>
      </c>
      <c r="I11" s="65">
        <v>2</v>
      </c>
      <c r="J11" s="65">
        <v>2</v>
      </c>
      <c r="K11" s="65">
        <v>2</v>
      </c>
      <c r="L11" s="121">
        <f t="shared" ref="L11" si="2">SUM(G12:K12)/4</f>
        <v>5</v>
      </c>
      <c r="M11" s="65">
        <v>4</v>
      </c>
      <c r="N11" s="65">
        <v>4</v>
      </c>
      <c r="O11" s="65">
        <v>3</v>
      </c>
      <c r="P11" s="65">
        <v>3</v>
      </c>
      <c r="Q11" s="65">
        <v>2</v>
      </c>
      <c r="R11" s="106">
        <f>SUM(M12:P12)/4</f>
        <v>7</v>
      </c>
      <c r="S11" s="70"/>
      <c r="T11" s="126"/>
      <c r="U11" s="57"/>
    </row>
    <row r="12" spans="1:21" ht="15" customHeight="1" thickBot="1" x14ac:dyDescent="0.3">
      <c r="A12" s="94"/>
      <c r="B12" s="103"/>
      <c r="C12" s="101"/>
      <c r="D12" s="101"/>
      <c r="E12" s="103"/>
      <c r="F12" s="101"/>
      <c r="G12" s="66">
        <v>6</v>
      </c>
      <c r="H12" s="66">
        <v>6</v>
      </c>
      <c r="I12" s="66">
        <v>4</v>
      </c>
      <c r="J12" s="66">
        <v>4</v>
      </c>
      <c r="K12" s="66"/>
      <c r="L12" s="116"/>
      <c r="M12" s="66">
        <v>8</v>
      </c>
      <c r="N12" s="66">
        <v>8</v>
      </c>
      <c r="O12" s="66">
        <v>6</v>
      </c>
      <c r="P12" s="66">
        <v>6</v>
      </c>
      <c r="Q12" s="66"/>
      <c r="R12" s="107"/>
      <c r="S12" s="63">
        <f t="shared" si="0"/>
        <v>6</v>
      </c>
      <c r="T12" s="127"/>
    </row>
    <row r="13" spans="1:21" ht="15.75" customHeight="1" thickTop="1" x14ac:dyDescent="0.25">
      <c r="A13" s="93">
        <v>6</v>
      </c>
      <c r="B13" s="102" t="s">
        <v>121</v>
      </c>
      <c r="C13" s="100" t="s">
        <v>81</v>
      </c>
      <c r="D13" s="100" t="s">
        <v>242</v>
      </c>
      <c r="E13" s="102" t="s">
        <v>69</v>
      </c>
      <c r="F13" s="100" t="s">
        <v>70</v>
      </c>
      <c r="G13" s="65">
        <v>3</v>
      </c>
      <c r="H13" s="65">
        <v>3</v>
      </c>
      <c r="I13" s="65">
        <v>2</v>
      </c>
      <c r="J13" s="65">
        <v>2</v>
      </c>
      <c r="K13" s="65">
        <v>2</v>
      </c>
      <c r="L13" s="121">
        <f t="shared" ref="L13" si="3">SUM(G14:K14)/4</f>
        <v>5</v>
      </c>
      <c r="M13" s="65">
        <v>4</v>
      </c>
      <c r="N13" s="65">
        <v>4</v>
      </c>
      <c r="O13" s="65">
        <v>3</v>
      </c>
      <c r="P13" s="65">
        <v>3</v>
      </c>
      <c r="Q13" s="65">
        <v>2</v>
      </c>
      <c r="R13" s="106">
        <f>SUM(M14:P14)/4</f>
        <v>7</v>
      </c>
      <c r="S13" s="70"/>
      <c r="T13" s="118"/>
      <c r="U13" s="57"/>
    </row>
    <row r="14" spans="1:21" ht="15" customHeight="1" thickBot="1" x14ac:dyDescent="0.3">
      <c r="A14" s="94"/>
      <c r="B14" s="103"/>
      <c r="C14" s="101"/>
      <c r="D14" s="101"/>
      <c r="E14" s="103"/>
      <c r="F14" s="101"/>
      <c r="G14" s="66">
        <v>6</v>
      </c>
      <c r="H14" s="66">
        <v>6</v>
      </c>
      <c r="I14" s="66">
        <v>4</v>
      </c>
      <c r="J14" s="66">
        <v>4</v>
      </c>
      <c r="K14" s="66"/>
      <c r="L14" s="116"/>
      <c r="M14" s="66">
        <v>8</v>
      </c>
      <c r="N14" s="66">
        <v>8</v>
      </c>
      <c r="O14" s="66">
        <v>6</v>
      </c>
      <c r="P14" s="66">
        <v>6</v>
      </c>
      <c r="Q14" s="66"/>
      <c r="R14" s="107"/>
      <c r="S14" s="63">
        <f t="shared" si="0"/>
        <v>6</v>
      </c>
      <c r="T14" s="120"/>
      <c r="U14" s="57"/>
    </row>
    <row r="15" spans="1:21" ht="15.75" customHeight="1" thickTop="1" x14ac:dyDescent="0.25">
      <c r="A15" s="93">
        <v>7</v>
      </c>
      <c r="B15" s="102" t="s">
        <v>115</v>
      </c>
      <c r="C15" s="100" t="s">
        <v>115</v>
      </c>
      <c r="D15" s="100" t="s">
        <v>243</v>
      </c>
      <c r="E15" s="102" t="s">
        <v>77</v>
      </c>
      <c r="F15" s="100" t="s">
        <v>78</v>
      </c>
      <c r="G15" s="65">
        <v>2</v>
      </c>
      <c r="H15" s="65">
        <v>3</v>
      </c>
      <c r="I15" s="65">
        <v>2</v>
      </c>
      <c r="J15" s="65">
        <v>2</v>
      </c>
      <c r="K15" s="65">
        <v>2</v>
      </c>
      <c r="L15" s="121">
        <f t="shared" ref="L15" si="4">SUM(G16:K16)/4</f>
        <v>4.5</v>
      </c>
      <c r="M15" s="65">
        <v>4</v>
      </c>
      <c r="N15" s="65">
        <v>4</v>
      </c>
      <c r="O15" s="65">
        <v>4</v>
      </c>
      <c r="P15" s="65">
        <v>3</v>
      </c>
      <c r="Q15" s="65">
        <v>2</v>
      </c>
      <c r="R15" s="106">
        <f>SUM(M16:P16)/4</f>
        <v>7.5</v>
      </c>
      <c r="S15" s="70"/>
      <c r="T15" s="118"/>
      <c r="U15" s="57"/>
    </row>
    <row r="16" spans="1:21" ht="15" customHeight="1" thickBot="1" x14ac:dyDescent="0.3">
      <c r="A16" s="94"/>
      <c r="B16" s="103"/>
      <c r="C16" s="101"/>
      <c r="D16" s="101"/>
      <c r="E16" s="103"/>
      <c r="F16" s="101"/>
      <c r="G16" s="66">
        <v>4</v>
      </c>
      <c r="H16" s="66">
        <v>6</v>
      </c>
      <c r="I16" s="66">
        <v>4</v>
      </c>
      <c r="J16" s="66">
        <v>4</v>
      </c>
      <c r="K16" s="66"/>
      <c r="L16" s="116"/>
      <c r="M16" s="66">
        <v>8</v>
      </c>
      <c r="N16" s="66">
        <v>8</v>
      </c>
      <c r="O16" s="66">
        <v>8</v>
      </c>
      <c r="P16" s="66">
        <v>6</v>
      </c>
      <c r="Q16" s="66"/>
      <c r="R16" s="107"/>
      <c r="S16" s="63">
        <f t="shared" si="0"/>
        <v>6</v>
      </c>
      <c r="T16" s="120"/>
      <c r="U16" s="57"/>
    </row>
    <row r="17" spans="1:21" ht="15.75" customHeight="1" thickTop="1" x14ac:dyDescent="0.25">
      <c r="A17" s="93">
        <v>8</v>
      </c>
      <c r="B17" s="102" t="s">
        <v>104</v>
      </c>
      <c r="C17" s="100" t="s">
        <v>90</v>
      </c>
      <c r="D17" s="100" t="s">
        <v>244</v>
      </c>
      <c r="E17" s="102" t="s">
        <v>91</v>
      </c>
      <c r="F17" s="100" t="s">
        <v>92</v>
      </c>
      <c r="G17" s="65">
        <v>2</v>
      </c>
      <c r="H17" s="65">
        <v>4</v>
      </c>
      <c r="I17" s="65">
        <v>2</v>
      </c>
      <c r="J17" s="65">
        <v>2</v>
      </c>
      <c r="K17" s="65">
        <v>3</v>
      </c>
      <c r="L17" s="121">
        <f t="shared" ref="L17" si="5">SUM(G18:K18)/4</f>
        <v>7.5</v>
      </c>
      <c r="M17" s="65">
        <v>4</v>
      </c>
      <c r="N17" s="65">
        <v>5</v>
      </c>
      <c r="O17" s="65">
        <v>3</v>
      </c>
      <c r="P17" s="65">
        <v>5</v>
      </c>
      <c r="Q17" s="65">
        <v>2</v>
      </c>
      <c r="R17" s="106">
        <f>SUM(M18:P18)/4</f>
        <v>8.5</v>
      </c>
      <c r="S17" s="70"/>
      <c r="T17" s="118"/>
      <c r="U17" s="57"/>
    </row>
    <row r="18" spans="1:21" ht="15.75" customHeight="1" thickBot="1" x14ac:dyDescent="0.3">
      <c r="A18" s="94"/>
      <c r="B18" s="103"/>
      <c r="C18" s="101"/>
      <c r="D18" s="101"/>
      <c r="E18" s="103"/>
      <c r="F18" s="101"/>
      <c r="G18" s="66">
        <v>6</v>
      </c>
      <c r="H18" s="66">
        <v>12</v>
      </c>
      <c r="I18" s="66">
        <v>6</v>
      </c>
      <c r="J18" s="66">
        <v>6</v>
      </c>
      <c r="K18" s="66"/>
      <c r="L18" s="116"/>
      <c r="M18" s="66">
        <v>8</v>
      </c>
      <c r="N18" s="66">
        <v>10</v>
      </c>
      <c r="O18" s="66">
        <v>6</v>
      </c>
      <c r="P18" s="66">
        <v>10</v>
      </c>
      <c r="Q18" s="66"/>
      <c r="R18" s="107"/>
      <c r="S18" s="63">
        <f t="shared" si="0"/>
        <v>8</v>
      </c>
      <c r="T18" s="120"/>
    </row>
    <row r="19" spans="1:21" ht="15.75" customHeight="1" thickTop="1" x14ac:dyDescent="0.25">
      <c r="A19" s="93">
        <v>9</v>
      </c>
      <c r="B19" s="124" t="s">
        <v>126</v>
      </c>
      <c r="C19" s="122" t="s">
        <v>97</v>
      </c>
      <c r="D19" s="100" t="s">
        <v>245</v>
      </c>
      <c r="E19" s="124" t="s">
        <v>91</v>
      </c>
      <c r="F19" s="122" t="s">
        <v>92</v>
      </c>
      <c r="G19" s="73">
        <v>2</v>
      </c>
      <c r="H19" s="73">
        <v>3</v>
      </c>
      <c r="I19" s="73">
        <v>1</v>
      </c>
      <c r="J19" s="73">
        <v>2</v>
      </c>
      <c r="K19" s="73">
        <v>3</v>
      </c>
      <c r="L19" s="146">
        <f t="shared" ref="L19" si="6">SUM(G20:K20)/4</f>
        <v>6</v>
      </c>
      <c r="M19" s="73">
        <v>3</v>
      </c>
      <c r="N19" s="73">
        <v>4</v>
      </c>
      <c r="O19" s="73">
        <v>2</v>
      </c>
      <c r="P19" s="73">
        <v>3</v>
      </c>
      <c r="Q19" s="73">
        <v>2</v>
      </c>
      <c r="R19" s="151">
        <f>SUM(M20:P20)/4</f>
        <v>6</v>
      </c>
      <c r="S19" s="74"/>
      <c r="T19" s="118"/>
      <c r="U19" s="57"/>
    </row>
    <row r="20" spans="1:21" ht="15.75" customHeight="1" thickBot="1" x14ac:dyDescent="0.3">
      <c r="A20" s="94"/>
      <c r="B20" s="125"/>
      <c r="C20" s="123"/>
      <c r="D20" s="101"/>
      <c r="E20" s="125"/>
      <c r="F20" s="123"/>
      <c r="G20" s="72">
        <v>6</v>
      </c>
      <c r="H20" s="72">
        <v>9</v>
      </c>
      <c r="I20" s="72">
        <v>3</v>
      </c>
      <c r="J20" s="72">
        <v>6</v>
      </c>
      <c r="K20" s="72"/>
      <c r="L20" s="147"/>
      <c r="M20" s="72">
        <v>6</v>
      </c>
      <c r="N20" s="72">
        <v>8</v>
      </c>
      <c r="O20" s="72">
        <v>4</v>
      </c>
      <c r="P20" s="72">
        <v>6</v>
      </c>
      <c r="Q20" s="72"/>
      <c r="R20" s="152"/>
      <c r="S20" s="75">
        <f t="shared" si="0"/>
        <v>6</v>
      </c>
      <c r="T20" s="120"/>
      <c r="U20" s="57"/>
    </row>
    <row r="21" spans="1:21" ht="15.75" customHeight="1" thickTop="1" x14ac:dyDescent="0.25">
      <c r="A21" s="93">
        <v>10</v>
      </c>
      <c r="B21" s="102" t="s">
        <v>111</v>
      </c>
      <c r="C21" s="100" t="s">
        <v>112</v>
      </c>
      <c r="D21" s="100" t="s">
        <v>246</v>
      </c>
      <c r="E21" s="102" t="s">
        <v>91</v>
      </c>
      <c r="F21" s="100" t="s">
        <v>92</v>
      </c>
      <c r="G21" s="65">
        <v>2</v>
      </c>
      <c r="H21" s="65">
        <v>3</v>
      </c>
      <c r="I21" s="65">
        <v>1</v>
      </c>
      <c r="J21" s="65">
        <v>2</v>
      </c>
      <c r="K21" s="65">
        <v>3</v>
      </c>
      <c r="L21" s="121">
        <f t="shared" ref="L21" si="7">SUM(G22:K22)/4</f>
        <v>6</v>
      </c>
      <c r="M21" s="65">
        <v>3</v>
      </c>
      <c r="N21" s="65">
        <v>4</v>
      </c>
      <c r="O21" s="65">
        <v>2</v>
      </c>
      <c r="P21" s="65">
        <v>3</v>
      </c>
      <c r="Q21" s="65">
        <v>2</v>
      </c>
      <c r="R21" s="106">
        <f>SUM(M22:P22)/4</f>
        <v>6</v>
      </c>
      <c r="S21" s="70"/>
      <c r="T21" s="118"/>
    </row>
    <row r="22" spans="1:21" ht="15.75" customHeight="1" thickBot="1" x14ac:dyDescent="0.3">
      <c r="A22" s="94"/>
      <c r="B22" s="103"/>
      <c r="C22" s="101"/>
      <c r="D22" s="101"/>
      <c r="E22" s="103"/>
      <c r="F22" s="101"/>
      <c r="G22" s="66">
        <v>6</v>
      </c>
      <c r="H22" s="66">
        <v>9</v>
      </c>
      <c r="I22" s="66">
        <v>3</v>
      </c>
      <c r="J22" s="66">
        <v>6</v>
      </c>
      <c r="K22" s="66"/>
      <c r="L22" s="116"/>
      <c r="M22" s="66">
        <v>6</v>
      </c>
      <c r="N22" s="66">
        <v>8</v>
      </c>
      <c r="O22" s="66">
        <v>4</v>
      </c>
      <c r="P22" s="66">
        <v>6</v>
      </c>
      <c r="Q22" s="66"/>
      <c r="R22" s="107"/>
      <c r="S22" s="63">
        <f t="shared" si="0"/>
        <v>6</v>
      </c>
      <c r="T22" s="120"/>
    </row>
    <row r="23" spans="1:21" ht="12.75" customHeight="1" thickTop="1" x14ac:dyDescent="0.25">
      <c r="A23" s="93">
        <v>11</v>
      </c>
      <c r="B23" s="102" t="s">
        <v>122</v>
      </c>
      <c r="C23" s="100" t="s">
        <v>85</v>
      </c>
      <c r="D23" s="100" t="s">
        <v>247</v>
      </c>
      <c r="E23" s="102" t="s">
        <v>69</v>
      </c>
      <c r="F23" s="100" t="s">
        <v>70</v>
      </c>
      <c r="G23" s="65">
        <v>3</v>
      </c>
      <c r="H23" s="65">
        <v>3</v>
      </c>
      <c r="I23" s="65">
        <v>2</v>
      </c>
      <c r="J23" s="65">
        <v>2</v>
      </c>
      <c r="K23" s="65">
        <v>2</v>
      </c>
      <c r="L23" s="121">
        <f t="shared" ref="L23" si="8">SUM(G24:K24)/4</f>
        <v>5</v>
      </c>
      <c r="M23" s="65">
        <v>4</v>
      </c>
      <c r="N23" s="65">
        <v>4</v>
      </c>
      <c r="O23" s="65">
        <v>2</v>
      </c>
      <c r="P23" s="65">
        <v>3</v>
      </c>
      <c r="Q23" s="65">
        <v>2</v>
      </c>
      <c r="R23" s="106">
        <f>SUM(M24:P24)/4</f>
        <v>6.5</v>
      </c>
      <c r="S23" s="70"/>
      <c r="T23" s="118"/>
      <c r="U23" s="57"/>
    </row>
    <row r="24" spans="1:21" ht="15" customHeight="1" thickBot="1" x14ac:dyDescent="0.3">
      <c r="A24" s="94"/>
      <c r="B24" s="103"/>
      <c r="C24" s="101"/>
      <c r="D24" s="101"/>
      <c r="E24" s="103"/>
      <c r="F24" s="101"/>
      <c r="G24" s="66">
        <v>6</v>
      </c>
      <c r="H24" s="66">
        <v>6</v>
      </c>
      <c r="I24" s="66">
        <v>4</v>
      </c>
      <c r="J24" s="66">
        <v>4</v>
      </c>
      <c r="K24" s="66"/>
      <c r="L24" s="116"/>
      <c r="M24" s="66">
        <v>8</v>
      </c>
      <c r="N24" s="66">
        <v>8</v>
      </c>
      <c r="O24" s="66">
        <v>4</v>
      </c>
      <c r="P24" s="66">
        <v>6</v>
      </c>
      <c r="Q24" s="66"/>
      <c r="R24" s="107"/>
      <c r="S24" s="63">
        <f t="shared" si="0"/>
        <v>5.75</v>
      </c>
      <c r="T24" s="120"/>
      <c r="U24" s="57"/>
    </row>
    <row r="25" spans="1:21" ht="12.75" customHeight="1" thickTop="1" x14ac:dyDescent="0.25">
      <c r="A25" s="93">
        <v>12</v>
      </c>
      <c r="B25" s="102" t="s">
        <v>123</v>
      </c>
      <c r="C25" s="100" t="s">
        <v>86</v>
      </c>
      <c r="D25" s="100" t="s">
        <v>248</v>
      </c>
      <c r="E25" s="102" t="s">
        <v>69</v>
      </c>
      <c r="F25" s="100" t="s">
        <v>70</v>
      </c>
      <c r="G25" s="65">
        <v>3</v>
      </c>
      <c r="H25" s="65">
        <v>3</v>
      </c>
      <c r="I25" s="65">
        <v>2</v>
      </c>
      <c r="J25" s="65">
        <v>2</v>
      </c>
      <c r="K25" s="65">
        <v>2</v>
      </c>
      <c r="L25" s="121">
        <f t="shared" ref="L25" si="9">SUM(G26:K26)/4</f>
        <v>5</v>
      </c>
      <c r="M25" s="65">
        <v>4</v>
      </c>
      <c r="N25" s="65">
        <v>4</v>
      </c>
      <c r="O25" s="65">
        <v>2</v>
      </c>
      <c r="P25" s="65">
        <v>3</v>
      </c>
      <c r="Q25" s="65">
        <v>2</v>
      </c>
      <c r="R25" s="106">
        <f>SUM(M26:P26)/4</f>
        <v>6.5</v>
      </c>
      <c r="S25" s="70"/>
      <c r="T25" s="118"/>
      <c r="U25" s="57"/>
    </row>
    <row r="26" spans="1:21" ht="15" customHeight="1" thickBot="1" x14ac:dyDescent="0.3">
      <c r="A26" s="94"/>
      <c r="B26" s="103"/>
      <c r="C26" s="101"/>
      <c r="D26" s="101"/>
      <c r="E26" s="103"/>
      <c r="F26" s="101"/>
      <c r="G26" s="66">
        <v>6</v>
      </c>
      <c r="H26" s="66">
        <v>6</v>
      </c>
      <c r="I26" s="66">
        <v>4</v>
      </c>
      <c r="J26" s="66">
        <v>4</v>
      </c>
      <c r="K26" s="66"/>
      <c r="L26" s="116"/>
      <c r="M26" s="66">
        <v>8</v>
      </c>
      <c r="N26" s="66">
        <v>8</v>
      </c>
      <c r="O26" s="66">
        <v>4</v>
      </c>
      <c r="P26" s="66">
        <v>6</v>
      </c>
      <c r="Q26" s="66"/>
      <c r="R26" s="107"/>
      <c r="S26" s="63">
        <f t="shared" si="0"/>
        <v>5.75</v>
      </c>
      <c r="T26" s="120"/>
      <c r="U26" s="57"/>
    </row>
    <row r="27" spans="1:21" ht="15.75" customHeight="1" thickTop="1" x14ac:dyDescent="0.25">
      <c r="A27" s="93">
        <v>13</v>
      </c>
      <c r="B27" s="102" t="s">
        <v>107</v>
      </c>
      <c r="C27" s="100" t="s">
        <v>108</v>
      </c>
      <c r="D27" s="100" t="s">
        <v>249</v>
      </c>
      <c r="E27" s="102" t="s">
        <v>75</v>
      </c>
      <c r="F27" s="100" t="s">
        <v>76</v>
      </c>
      <c r="G27" s="65">
        <v>2</v>
      </c>
      <c r="H27" s="65">
        <v>3</v>
      </c>
      <c r="I27" s="65">
        <v>2</v>
      </c>
      <c r="J27" s="65">
        <v>2</v>
      </c>
      <c r="K27" s="65">
        <v>2</v>
      </c>
      <c r="L27" s="121">
        <f t="shared" ref="L27" si="10">SUM(G28:K28)/4</f>
        <v>4.5</v>
      </c>
      <c r="M27" s="65">
        <v>4</v>
      </c>
      <c r="N27" s="65">
        <v>4</v>
      </c>
      <c r="O27" s="65">
        <v>3</v>
      </c>
      <c r="P27" s="65">
        <v>3</v>
      </c>
      <c r="Q27" s="65">
        <v>2</v>
      </c>
      <c r="R27" s="106">
        <f>SUM(M28:P28)/4</f>
        <v>7</v>
      </c>
      <c r="S27" s="70"/>
      <c r="T27" s="118"/>
    </row>
    <row r="28" spans="1:21" ht="15.75" customHeight="1" thickBot="1" x14ac:dyDescent="0.3">
      <c r="A28" s="94"/>
      <c r="B28" s="103"/>
      <c r="C28" s="101"/>
      <c r="D28" s="101"/>
      <c r="E28" s="103"/>
      <c r="F28" s="101"/>
      <c r="G28" s="66">
        <v>4</v>
      </c>
      <c r="H28" s="66">
        <v>6</v>
      </c>
      <c r="I28" s="66">
        <v>4</v>
      </c>
      <c r="J28" s="66">
        <v>4</v>
      </c>
      <c r="K28" s="66"/>
      <c r="L28" s="116"/>
      <c r="M28" s="66">
        <v>8</v>
      </c>
      <c r="N28" s="66">
        <v>8</v>
      </c>
      <c r="O28" s="66">
        <v>6</v>
      </c>
      <c r="P28" s="66">
        <v>6</v>
      </c>
      <c r="Q28" s="66"/>
      <c r="R28" s="107"/>
      <c r="S28" s="63">
        <f t="shared" si="0"/>
        <v>5.75</v>
      </c>
      <c r="T28" s="120"/>
    </row>
    <row r="29" spans="1:21" ht="15.75" customHeight="1" thickTop="1" x14ac:dyDescent="0.25">
      <c r="A29" s="93">
        <v>14</v>
      </c>
      <c r="B29" s="102" t="s">
        <v>119</v>
      </c>
      <c r="C29" s="100" t="s">
        <v>80</v>
      </c>
      <c r="D29" s="100" t="s">
        <v>250</v>
      </c>
      <c r="E29" s="102" t="s">
        <v>69</v>
      </c>
      <c r="F29" s="100" t="s">
        <v>70</v>
      </c>
      <c r="G29" s="65">
        <v>3</v>
      </c>
      <c r="H29" s="65">
        <v>3</v>
      </c>
      <c r="I29" s="65">
        <v>3</v>
      </c>
      <c r="J29" s="65">
        <v>3</v>
      </c>
      <c r="K29" s="65">
        <v>2</v>
      </c>
      <c r="L29" s="121">
        <f t="shared" ref="L29" si="11">SUM(G30:K30)/4</f>
        <v>6</v>
      </c>
      <c r="M29" s="65">
        <v>5</v>
      </c>
      <c r="N29" s="65">
        <v>5</v>
      </c>
      <c r="O29" s="65">
        <v>4</v>
      </c>
      <c r="P29" s="65">
        <v>4</v>
      </c>
      <c r="Q29" s="65">
        <v>1</v>
      </c>
      <c r="R29" s="106">
        <f>SUM(M30:P30)/4</f>
        <v>4.5</v>
      </c>
      <c r="S29" s="70"/>
      <c r="T29" s="118"/>
      <c r="U29" s="57"/>
    </row>
    <row r="30" spans="1:21" ht="15" customHeight="1" thickBot="1" x14ac:dyDescent="0.3">
      <c r="A30" s="94"/>
      <c r="B30" s="103"/>
      <c r="C30" s="101"/>
      <c r="D30" s="101"/>
      <c r="E30" s="103"/>
      <c r="F30" s="101"/>
      <c r="G30" s="66">
        <v>6</v>
      </c>
      <c r="H30" s="66">
        <v>6</v>
      </c>
      <c r="I30" s="66">
        <v>6</v>
      </c>
      <c r="J30" s="66">
        <v>6</v>
      </c>
      <c r="K30" s="66"/>
      <c r="L30" s="116"/>
      <c r="M30" s="66">
        <v>5</v>
      </c>
      <c r="N30" s="66">
        <v>5</v>
      </c>
      <c r="O30" s="66">
        <v>4</v>
      </c>
      <c r="P30" s="66">
        <v>4</v>
      </c>
      <c r="Q30" s="66"/>
      <c r="R30" s="107"/>
      <c r="S30" s="63">
        <f t="shared" si="0"/>
        <v>5.25</v>
      </c>
      <c r="T30" s="120"/>
    </row>
    <row r="31" spans="1:21" ht="12.75" customHeight="1" thickTop="1" x14ac:dyDescent="0.25">
      <c r="A31" s="93">
        <v>15</v>
      </c>
      <c r="B31" s="102" t="s">
        <v>93</v>
      </c>
      <c r="C31" s="100" t="s">
        <v>94</v>
      </c>
      <c r="D31" s="100" t="s">
        <v>251</v>
      </c>
      <c r="E31" s="102" t="s">
        <v>83</v>
      </c>
      <c r="F31" s="100" t="s">
        <v>89</v>
      </c>
      <c r="G31" s="65">
        <v>2</v>
      </c>
      <c r="H31" s="65">
        <v>3</v>
      </c>
      <c r="I31" s="65">
        <v>1</v>
      </c>
      <c r="J31" s="65">
        <v>1</v>
      </c>
      <c r="K31" s="65">
        <v>2</v>
      </c>
      <c r="L31" s="121">
        <f t="shared" ref="L31" si="12">SUM(G32:K32)/4</f>
        <v>3.5</v>
      </c>
      <c r="M31" s="65">
        <v>3</v>
      </c>
      <c r="N31" s="65">
        <v>4</v>
      </c>
      <c r="O31" s="65">
        <v>3</v>
      </c>
      <c r="P31" s="65">
        <v>3</v>
      </c>
      <c r="Q31" s="65">
        <v>2</v>
      </c>
      <c r="R31" s="106">
        <f>SUM(M32:P32)/4</f>
        <v>6.5</v>
      </c>
      <c r="S31" s="70"/>
      <c r="T31" s="118"/>
      <c r="U31" s="57"/>
    </row>
    <row r="32" spans="1:21" ht="15.75" customHeight="1" thickBot="1" x14ac:dyDescent="0.3">
      <c r="A32" s="94"/>
      <c r="B32" s="103"/>
      <c r="C32" s="101"/>
      <c r="D32" s="101"/>
      <c r="E32" s="103"/>
      <c r="F32" s="101"/>
      <c r="G32" s="66">
        <v>4</v>
      </c>
      <c r="H32" s="66">
        <v>6</v>
      </c>
      <c r="I32" s="66">
        <v>2</v>
      </c>
      <c r="J32" s="66">
        <v>2</v>
      </c>
      <c r="K32" s="66"/>
      <c r="L32" s="116"/>
      <c r="M32" s="66">
        <v>6</v>
      </c>
      <c r="N32" s="66">
        <v>8</v>
      </c>
      <c r="O32" s="66">
        <v>6</v>
      </c>
      <c r="P32" s="66">
        <v>6</v>
      </c>
      <c r="Q32" s="66"/>
      <c r="R32" s="107"/>
      <c r="S32" s="63">
        <f t="shared" si="0"/>
        <v>5</v>
      </c>
      <c r="T32" s="120"/>
    </row>
    <row r="33" spans="1:21" ht="15" customHeight="1" thickTop="1" x14ac:dyDescent="0.25">
      <c r="A33" s="93">
        <v>16</v>
      </c>
      <c r="B33" s="102" t="s">
        <v>87</v>
      </c>
      <c r="C33" s="100" t="s">
        <v>88</v>
      </c>
      <c r="D33" s="100" t="s">
        <v>251</v>
      </c>
      <c r="E33" s="102" t="s">
        <v>83</v>
      </c>
      <c r="F33" s="100" t="s">
        <v>89</v>
      </c>
      <c r="G33" s="65">
        <v>2</v>
      </c>
      <c r="H33" s="65">
        <v>3</v>
      </c>
      <c r="I33" s="65">
        <v>1</v>
      </c>
      <c r="J33" s="65">
        <v>1</v>
      </c>
      <c r="K33" s="65">
        <v>2</v>
      </c>
      <c r="L33" s="121">
        <f t="shared" ref="L33" si="13">SUM(G34:K34)/4</f>
        <v>3.5</v>
      </c>
      <c r="M33" s="65">
        <v>3</v>
      </c>
      <c r="N33" s="65">
        <v>4</v>
      </c>
      <c r="O33" s="65">
        <v>3</v>
      </c>
      <c r="P33" s="65">
        <v>3</v>
      </c>
      <c r="Q33" s="65">
        <v>2</v>
      </c>
      <c r="R33" s="106">
        <f>SUM(M34:P34)/4</f>
        <v>6.5</v>
      </c>
      <c r="S33" s="70"/>
      <c r="T33" s="118"/>
      <c r="U33" s="57"/>
    </row>
    <row r="34" spans="1:21" ht="15" customHeight="1" thickBot="1" x14ac:dyDescent="0.3">
      <c r="A34" s="94"/>
      <c r="B34" s="103"/>
      <c r="C34" s="101"/>
      <c r="D34" s="101"/>
      <c r="E34" s="103"/>
      <c r="F34" s="101"/>
      <c r="G34" s="66">
        <v>4</v>
      </c>
      <c r="H34" s="66">
        <v>6</v>
      </c>
      <c r="I34" s="66">
        <v>2</v>
      </c>
      <c r="J34" s="66">
        <v>2</v>
      </c>
      <c r="K34" s="66"/>
      <c r="L34" s="116"/>
      <c r="M34" s="66">
        <v>6</v>
      </c>
      <c r="N34" s="66">
        <v>8</v>
      </c>
      <c r="O34" s="66">
        <v>6</v>
      </c>
      <c r="P34" s="66">
        <v>6</v>
      </c>
      <c r="Q34" s="66"/>
      <c r="R34" s="107"/>
      <c r="S34" s="63">
        <f t="shared" si="0"/>
        <v>5</v>
      </c>
      <c r="T34" s="120"/>
      <c r="U34" s="57"/>
    </row>
    <row r="35" spans="1:21" ht="15.75" customHeight="1" thickTop="1" x14ac:dyDescent="0.25">
      <c r="A35" s="93">
        <v>17</v>
      </c>
      <c r="B35" s="102" t="s">
        <v>125</v>
      </c>
      <c r="C35" s="100" t="s">
        <v>103</v>
      </c>
      <c r="D35" s="100" t="s">
        <v>252</v>
      </c>
      <c r="E35" s="102" t="s">
        <v>69</v>
      </c>
      <c r="F35" s="100" t="s">
        <v>70</v>
      </c>
      <c r="G35" s="65">
        <v>2</v>
      </c>
      <c r="H35" s="65">
        <v>3</v>
      </c>
      <c r="I35" s="65">
        <v>1</v>
      </c>
      <c r="J35" s="65">
        <v>1</v>
      </c>
      <c r="K35" s="65">
        <v>2</v>
      </c>
      <c r="L35" s="121">
        <f t="shared" ref="L35" si="14">SUM(G36:K36)/4</f>
        <v>3.5</v>
      </c>
      <c r="M35" s="65">
        <v>3</v>
      </c>
      <c r="N35" s="65">
        <v>4</v>
      </c>
      <c r="O35" s="65">
        <v>3</v>
      </c>
      <c r="P35" s="65">
        <v>3</v>
      </c>
      <c r="Q35" s="65">
        <v>2</v>
      </c>
      <c r="R35" s="106">
        <f>SUM(M36:P36)/4</f>
        <v>6.5</v>
      </c>
      <c r="S35" s="70"/>
      <c r="T35" s="119"/>
    </row>
    <row r="36" spans="1:21" ht="15.75" customHeight="1" thickBot="1" x14ac:dyDescent="0.3">
      <c r="A36" s="94"/>
      <c r="B36" s="103"/>
      <c r="C36" s="101"/>
      <c r="D36" s="101"/>
      <c r="E36" s="103"/>
      <c r="F36" s="101"/>
      <c r="G36" s="66">
        <v>4</v>
      </c>
      <c r="H36" s="66">
        <v>6</v>
      </c>
      <c r="I36" s="66">
        <v>2</v>
      </c>
      <c r="J36" s="66">
        <v>2</v>
      </c>
      <c r="K36" s="66"/>
      <c r="L36" s="116"/>
      <c r="M36" s="66">
        <v>6</v>
      </c>
      <c r="N36" s="66">
        <v>8</v>
      </c>
      <c r="O36" s="66">
        <v>6</v>
      </c>
      <c r="P36" s="66">
        <v>6</v>
      </c>
      <c r="Q36" s="66"/>
      <c r="R36" s="107"/>
      <c r="S36" s="63">
        <f t="shared" si="0"/>
        <v>5</v>
      </c>
      <c r="T36" s="120"/>
    </row>
    <row r="37" spans="1:21" ht="15" customHeight="1" thickTop="1" x14ac:dyDescent="0.25">
      <c r="A37" s="93">
        <v>18</v>
      </c>
      <c r="B37" s="102" t="s">
        <v>118</v>
      </c>
      <c r="C37" s="100" t="s">
        <v>79</v>
      </c>
      <c r="D37" s="100" t="s">
        <v>247</v>
      </c>
      <c r="E37" s="102" t="s">
        <v>69</v>
      </c>
      <c r="F37" s="100" t="s">
        <v>70</v>
      </c>
      <c r="G37" s="65">
        <v>3</v>
      </c>
      <c r="H37" s="65">
        <v>3</v>
      </c>
      <c r="I37" s="65">
        <v>2</v>
      </c>
      <c r="J37" s="65">
        <v>2</v>
      </c>
      <c r="K37" s="65">
        <v>2</v>
      </c>
      <c r="L37" s="121">
        <f t="shared" ref="L37" si="15">SUM(G38:K38)/4</f>
        <v>5</v>
      </c>
      <c r="M37" s="65">
        <v>4</v>
      </c>
      <c r="N37" s="65">
        <v>5</v>
      </c>
      <c r="O37" s="65">
        <v>4</v>
      </c>
      <c r="P37" s="65">
        <v>4</v>
      </c>
      <c r="Q37" s="65">
        <v>1</v>
      </c>
      <c r="R37" s="106">
        <f>SUM(M38:P38)/4</f>
        <v>4.25</v>
      </c>
      <c r="S37" s="70"/>
      <c r="T37" s="118"/>
    </row>
    <row r="38" spans="1:21" ht="15.75" customHeight="1" thickBot="1" x14ac:dyDescent="0.3">
      <c r="A38" s="94"/>
      <c r="B38" s="103"/>
      <c r="C38" s="101"/>
      <c r="D38" s="101"/>
      <c r="E38" s="103"/>
      <c r="F38" s="101"/>
      <c r="G38" s="66">
        <v>6</v>
      </c>
      <c r="H38" s="66">
        <v>6</v>
      </c>
      <c r="I38" s="66">
        <v>4</v>
      </c>
      <c r="J38" s="66">
        <v>4</v>
      </c>
      <c r="K38" s="66"/>
      <c r="L38" s="116"/>
      <c r="M38" s="66">
        <v>4</v>
      </c>
      <c r="N38" s="66">
        <v>5</v>
      </c>
      <c r="O38" s="66">
        <v>4</v>
      </c>
      <c r="P38" s="66">
        <v>4</v>
      </c>
      <c r="Q38" s="66"/>
      <c r="R38" s="107"/>
      <c r="S38" s="63">
        <f t="shared" si="0"/>
        <v>4.625</v>
      </c>
      <c r="T38" s="120"/>
      <c r="U38" s="57"/>
    </row>
    <row r="39" spans="1:21" ht="12.75" customHeight="1" thickTop="1" x14ac:dyDescent="0.25">
      <c r="A39" s="93">
        <v>19</v>
      </c>
      <c r="B39" s="102" t="s">
        <v>105</v>
      </c>
      <c r="C39" s="100" t="s">
        <v>106</v>
      </c>
      <c r="D39" s="100" t="s">
        <v>246</v>
      </c>
      <c r="E39" s="102" t="s">
        <v>91</v>
      </c>
      <c r="F39" s="100" t="s">
        <v>92</v>
      </c>
      <c r="G39" s="65">
        <v>1</v>
      </c>
      <c r="H39" s="65">
        <v>2</v>
      </c>
      <c r="I39" s="65">
        <v>1</v>
      </c>
      <c r="J39" s="65">
        <v>1</v>
      </c>
      <c r="K39" s="65">
        <v>3</v>
      </c>
      <c r="L39" s="121">
        <f t="shared" ref="L39" si="16">SUM(G40:K40)/4</f>
        <v>3.75</v>
      </c>
      <c r="M39" s="65">
        <v>3</v>
      </c>
      <c r="N39" s="65">
        <v>4</v>
      </c>
      <c r="O39" s="65">
        <v>2</v>
      </c>
      <c r="P39" s="65">
        <v>2</v>
      </c>
      <c r="Q39" s="65">
        <v>2</v>
      </c>
      <c r="R39" s="106">
        <f>SUM(M40:P40)/4</f>
        <v>5.5</v>
      </c>
      <c r="S39" s="70"/>
      <c r="T39" s="118"/>
    </row>
    <row r="40" spans="1:21" ht="15.75" customHeight="1" thickBot="1" x14ac:dyDescent="0.3">
      <c r="A40" s="94"/>
      <c r="B40" s="103"/>
      <c r="C40" s="101"/>
      <c r="D40" s="101"/>
      <c r="E40" s="103"/>
      <c r="F40" s="101"/>
      <c r="G40" s="66">
        <v>3</v>
      </c>
      <c r="H40" s="66">
        <v>6</v>
      </c>
      <c r="I40" s="66">
        <v>3</v>
      </c>
      <c r="J40" s="66">
        <v>3</v>
      </c>
      <c r="K40" s="66"/>
      <c r="L40" s="116"/>
      <c r="M40" s="66">
        <v>6</v>
      </c>
      <c r="N40" s="66">
        <v>8</v>
      </c>
      <c r="O40" s="66">
        <v>4</v>
      </c>
      <c r="P40" s="66">
        <v>4</v>
      </c>
      <c r="Q40" s="66"/>
      <c r="R40" s="107"/>
      <c r="S40" s="63">
        <f t="shared" si="0"/>
        <v>4.625</v>
      </c>
      <c r="T40" s="120"/>
    </row>
    <row r="41" spans="1:21" ht="12.75" customHeight="1" thickTop="1" x14ac:dyDescent="0.25">
      <c r="A41" s="93">
        <v>20</v>
      </c>
      <c r="B41" s="102" t="s">
        <v>109</v>
      </c>
      <c r="C41" s="100" t="s">
        <v>110</v>
      </c>
      <c r="D41" s="100" t="s">
        <v>253</v>
      </c>
      <c r="E41" s="102" t="s">
        <v>75</v>
      </c>
      <c r="F41" s="100" t="s">
        <v>76</v>
      </c>
      <c r="G41" s="65">
        <v>2</v>
      </c>
      <c r="H41" s="65">
        <v>2</v>
      </c>
      <c r="I41" s="65">
        <v>1</v>
      </c>
      <c r="J41" s="65">
        <v>2</v>
      </c>
      <c r="K41" s="65">
        <v>2</v>
      </c>
      <c r="L41" s="121">
        <f t="shared" ref="L41" si="17">SUM(G42:K42)/4</f>
        <v>3.5</v>
      </c>
      <c r="M41" s="65">
        <v>3</v>
      </c>
      <c r="N41" s="65">
        <v>3</v>
      </c>
      <c r="O41" s="65">
        <v>2</v>
      </c>
      <c r="P41" s="65">
        <v>2</v>
      </c>
      <c r="Q41" s="65">
        <v>2</v>
      </c>
      <c r="R41" s="106">
        <f>SUM(M42:P42)/4</f>
        <v>5</v>
      </c>
      <c r="S41" s="70"/>
      <c r="T41" s="118"/>
    </row>
    <row r="42" spans="1:21" ht="15.75" customHeight="1" thickBot="1" x14ac:dyDescent="0.3">
      <c r="A42" s="94"/>
      <c r="B42" s="103"/>
      <c r="C42" s="101"/>
      <c r="D42" s="101"/>
      <c r="E42" s="103"/>
      <c r="F42" s="101"/>
      <c r="G42" s="66">
        <v>4</v>
      </c>
      <c r="H42" s="66">
        <v>4</v>
      </c>
      <c r="I42" s="66">
        <v>2</v>
      </c>
      <c r="J42" s="66">
        <v>4</v>
      </c>
      <c r="K42" s="66"/>
      <c r="L42" s="116"/>
      <c r="M42" s="66">
        <v>6</v>
      </c>
      <c r="N42" s="66">
        <v>6</v>
      </c>
      <c r="O42" s="66">
        <v>4</v>
      </c>
      <c r="P42" s="66">
        <v>4</v>
      </c>
      <c r="Q42" s="66"/>
      <c r="R42" s="107"/>
      <c r="S42" s="63">
        <f t="shared" si="0"/>
        <v>4.25</v>
      </c>
      <c r="T42" s="120"/>
    </row>
    <row r="43" spans="1:21" ht="15" customHeight="1" thickTop="1" x14ac:dyDescent="0.25">
      <c r="A43" s="93">
        <v>21</v>
      </c>
      <c r="B43" s="102" t="s">
        <v>116</v>
      </c>
      <c r="C43" s="100" t="s">
        <v>116</v>
      </c>
      <c r="D43" s="100" t="s">
        <v>240</v>
      </c>
      <c r="E43" s="102" t="s">
        <v>77</v>
      </c>
      <c r="F43" s="100" t="s">
        <v>78</v>
      </c>
      <c r="G43" s="65">
        <v>3</v>
      </c>
      <c r="H43" s="65">
        <v>4</v>
      </c>
      <c r="I43" s="65">
        <v>3</v>
      </c>
      <c r="J43" s="65">
        <v>3</v>
      </c>
      <c r="K43" s="65">
        <v>1</v>
      </c>
      <c r="L43" s="121">
        <f t="shared" ref="L43" si="18">SUM(G44:K44)/4</f>
        <v>3.25</v>
      </c>
      <c r="M43" s="65">
        <v>5</v>
      </c>
      <c r="N43" s="65">
        <v>5</v>
      </c>
      <c r="O43" s="65">
        <v>5</v>
      </c>
      <c r="P43" s="65">
        <v>5</v>
      </c>
      <c r="Q43" s="65">
        <v>1</v>
      </c>
      <c r="R43" s="106">
        <f>SUM(M44:P44)/4</f>
        <v>5</v>
      </c>
      <c r="S43" s="70"/>
      <c r="T43" s="118"/>
      <c r="U43" s="57"/>
    </row>
    <row r="44" spans="1:21" ht="15" customHeight="1" thickBot="1" x14ac:dyDescent="0.3">
      <c r="A44" s="94"/>
      <c r="B44" s="103"/>
      <c r="C44" s="101"/>
      <c r="D44" s="101"/>
      <c r="E44" s="103"/>
      <c r="F44" s="101"/>
      <c r="G44" s="66">
        <v>3</v>
      </c>
      <c r="H44" s="66">
        <v>4</v>
      </c>
      <c r="I44" s="66">
        <v>3</v>
      </c>
      <c r="J44" s="66">
        <v>3</v>
      </c>
      <c r="K44" s="66"/>
      <c r="L44" s="116"/>
      <c r="M44" s="66">
        <v>5</v>
      </c>
      <c r="N44" s="66">
        <v>5</v>
      </c>
      <c r="O44" s="66">
        <v>5</v>
      </c>
      <c r="P44" s="66">
        <v>5</v>
      </c>
      <c r="Q44" s="66"/>
      <c r="R44" s="107"/>
      <c r="S44" s="63">
        <f t="shared" si="0"/>
        <v>4.125</v>
      </c>
      <c r="T44" s="120"/>
    </row>
    <row r="45" spans="1:21" ht="15" customHeight="1" thickTop="1" x14ac:dyDescent="0.25">
      <c r="A45" s="93">
        <v>22</v>
      </c>
      <c r="B45" s="102" t="s">
        <v>114</v>
      </c>
      <c r="C45" s="100" t="s">
        <v>74</v>
      </c>
      <c r="D45" s="100" t="s">
        <v>254</v>
      </c>
      <c r="E45" s="102" t="s">
        <v>75</v>
      </c>
      <c r="F45" s="100" t="s">
        <v>76</v>
      </c>
      <c r="G45" s="65">
        <v>2</v>
      </c>
      <c r="H45" s="65">
        <v>2</v>
      </c>
      <c r="I45" s="65">
        <v>1</v>
      </c>
      <c r="J45" s="65">
        <v>2</v>
      </c>
      <c r="K45" s="65">
        <v>2</v>
      </c>
      <c r="L45" s="121">
        <f t="shared" ref="L45" si="19">SUM(G46:K46)/4</f>
        <v>3.5</v>
      </c>
      <c r="M45" s="65">
        <v>3</v>
      </c>
      <c r="N45" s="65">
        <v>3</v>
      </c>
      <c r="O45" s="65">
        <v>2</v>
      </c>
      <c r="P45" s="65">
        <v>2</v>
      </c>
      <c r="Q45" s="65">
        <v>2</v>
      </c>
      <c r="R45" s="106">
        <f>SUM(M46:P46)/4</f>
        <v>5</v>
      </c>
      <c r="S45" s="70"/>
      <c r="T45" s="128"/>
      <c r="U45" s="57"/>
    </row>
    <row r="46" spans="1:21" ht="15" customHeight="1" thickBot="1" x14ac:dyDescent="0.3">
      <c r="A46" s="94"/>
      <c r="B46" s="103"/>
      <c r="C46" s="101"/>
      <c r="D46" s="101"/>
      <c r="E46" s="103"/>
      <c r="F46" s="101"/>
      <c r="G46" s="66">
        <v>4</v>
      </c>
      <c r="H46" s="66">
        <v>4</v>
      </c>
      <c r="I46" s="66">
        <v>2</v>
      </c>
      <c r="J46" s="66">
        <v>2</v>
      </c>
      <c r="K46" s="66">
        <v>2</v>
      </c>
      <c r="L46" s="116"/>
      <c r="M46" s="66">
        <v>6</v>
      </c>
      <c r="N46" s="66">
        <v>6</v>
      </c>
      <c r="O46" s="66">
        <v>4</v>
      </c>
      <c r="P46" s="66">
        <v>4</v>
      </c>
      <c r="Q46" s="66"/>
      <c r="R46" s="107"/>
      <c r="S46" s="63">
        <f t="shared" si="0"/>
        <v>4.25</v>
      </c>
      <c r="T46" s="120"/>
    </row>
    <row r="47" spans="1:21" ht="12.75" customHeight="1" thickTop="1" x14ac:dyDescent="0.25">
      <c r="A47" s="93">
        <v>23</v>
      </c>
      <c r="B47" s="102" t="s">
        <v>95</v>
      </c>
      <c r="C47" s="100" t="s">
        <v>96</v>
      </c>
      <c r="D47" s="100" t="s">
        <v>255</v>
      </c>
      <c r="E47" s="102" t="s">
        <v>83</v>
      </c>
      <c r="F47" s="100" t="s">
        <v>144</v>
      </c>
      <c r="G47" s="65">
        <v>3</v>
      </c>
      <c r="H47" s="65">
        <v>3</v>
      </c>
      <c r="I47" s="65">
        <v>1</v>
      </c>
      <c r="J47" s="65">
        <v>1</v>
      </c>
      <c r="K47" s="65">
        <v>2</v>
      </c>
      <c r="L47" s="121">
        <f t="shared" ref="L47" si="20">SUM(G48:K48)/4</f>
        <v>4</v>
      </c>
      <c r="M47" s="65">
        <v>4</v>
      </c>
      <c r="N47" s="65">
        <v>5</v>
      </c>
      <c r="O47" s="65">
        <v>4</v>
      </c>
      <c r="P47" s="65">
        <v>5</v>
      </c>
      <c r="Q47" s="65">
        <v>1</v>
      </c>
      <c r="R47" s="106">
        <f>SUM(M48:P48)/4</f>
        <v>4.5</v>
      </c>
      <c r="S47" s="70"/>
      <c r="T47" s="118"/>
      <c r="U47" s="57"/>
    </row>
    <row r="48" spans="1:21" ht="15.75" customHeight="1" thickBot="1" x14ac:dyDescent="0.3">
      <c r="A48" s="94"/>
      <c r="B48" s="103"/>
      <c r="C48" s="101"/>
      <c r="D48" s="101"/>
      <c r="E48" s="103"/>
      <c r="F48" s="101"/>
      <c r="G48" s="66">
        <v>6</v>
      </c>
      <c r="H48" s="66">
        <v>6</v>
      </c>
      <c r="I48" s="66">
        <v>2</v>
      </c>
      <c r="J48" s="66">
        <v>2</v>
      </c>
      <c r="K48" s="66"/>
      <c r="L48" s="116"/>
      <c r="M48" s="66">
        <v>4</v>
      </c>
      <c r="N48" s="66">
        <v>5</v>
      </c>
      <c r="O48" s="66">
        <v>4</v>
      </c>
      <c r="P48" s="66">
        <v>5</v>
      </c>
      <c r="Q48" s="66"/>
      <c r="R48" s="107"/>
      <c r="S48" s="63">
        <f t="shared" si="0"/>
        <v>4.25</v>
      </c>
      <c r="T48" s="120"/>
    </row>
    <row r="49" spans="1:21" ht="12.75" customHeight="1" thickTop="1" x14ac:dyDescent="0.25">
      <c r="A49" s="93">
        <v>24</v>
      </c>
      <c r="B49" s="102" t="s">
        <v>82</v>
      </c>
      <c r="C49" s="100" t="s">
        <v>84</v>
      </c>
      <c r="D49" s="100" t="s">
        <v>255</v>
      </c>
      <c r="E49" s="102" t="s">
        <v>83</v>
      </c>
      <c r="F49" s="100" t="s">
        <v>89</v>
      </c>
      <c r="G49" s="65">
        <v>2</v>
      </c>
      <c r="H49" s="65">
        <v>3</v>
      </c>
      <c r="I49" s="65">
        <v>1</v>
      </c>
      <c r="J49" s="65">
        <v>1</v>
      </c>
      <c r="K49" s="65">
        <v>2</v>
      </c>
      <c r="L49" s="121">
        <f t="shared" ref="L49" si="21">SUM(G50:K50)/4</f>
        <v>3.5</v>
      </c>
      <c r="M49" s="65">
        <v>3</v>
      </c>
      <c r="N49" s="65">
        <v>4</v>
      </c>
      <c r="O49" s="65">
        <v>3</v>
      </c>
      <c r="P49" s="65">
        <v>3</v>
      </c>
      <c r="Q49" s="65">
        <v>2</v>
      </c>
      <c r="R49" s="106">
        <f>SUM(M50:P50)/4</f>
        <v>6.5</v>
      </c>
      <c r="S49" s="70"/>
      <c r="T49" s="118"/>
      <c r="U49" s="57"/>
    </row>
    <row r="50" spans="1:21" ht="15" customHeight="1" thickBot="1" x14ac:dyDescent="0.3">
      <c r="A50" s="94"/>
      <c r="B50" s="103"/>
      <c r="C50" s="101"/>
      <c r="D50" s="101"/>
      <c r="E50" s="103"/>
      <c r="F50" s="101"/>
      <c r="G50" s="66">
        <v>4</v>
      </c>
      <c r="H50" s="66">
        <v>6</v>
      </c>
      <c r="I50" s="66">
        <v>2</v>
      </c>
      <c r="J50" s="66">
        <v>2</v>
      </c>
      <c r="K50" s="66"/>
      <c r="L50" s="116"/>
      <c r="M50" s="66">
        <v>6</v>
      </c>
      <c r="N50" s="66">
        <v>8</v>
      </c>
      <c r="O50" s="66">
        <v>6</v>
      </c>
      <c r="P50" s="66">
        <v>6</v>
      </c>
      <c r="Q50" s="66"/>
      <c r="R50" s="107"/>
      <c r="S50" s="63">
        <f t="shared" si="0"/>
        <v>5</v>
      </c>
      <c r="T50" s="120"/>
      <c r="U50" s="57"/>
    </row>
    <row r="51" spans="1:21" ht="12.75" customHeight="1" thickTop="1" x14ac:dyDescent="0.25">
      <c r="A51" s="93">
        <v>25</v>
      </c>
      <c r="B51" s="102" t="s">
        <v>98</v>
      </c>
      <c r="C51" s="100" t="s">
        <v>99</v>
      </c>
      <c r="D51" s="100" t="s">
        <v>256</v>
      </c>
      <c r="E51" s="102" t="s">
        <v>100</v>
      </c>
      <c r="F51" s="100" t="s">
        <v>101</v>
      </c>
      <c r="G51" s="65">
        <v>1</v>
      </c>
      <c r="H51" s="65">
        <v>1</v>
      </c>
      <c r="I51" s="65">
        <v>1</v>
      </c>
      <c r="J51" s="65">
        <v>1</v>
      </c>
      <c r="K51" s="65">
        <v>2</v>
      </c>
      <c r="L51" s="121">
        <f t="shared" ref="L51" si="22">SUM(G52:K52)/4</f>
        <v>2</v>
      </c>
      <c r="M51" s="65">
        <v>5</v>
      </c>
      <c r="N51" s="65">
        <v>2</v>
      </c>
      <c r="O51" s="65">
        <v>1</v>
      </c>
      <c r="P51" s="65">
        <v>4</v>
      </c>
      <c r="Q51" s="65">
        <v>1</v>
      </c>
      <c r="R51" s="106">
        <f>SUM(M52:P52)/4</f>
        <v>3</v>
      </c>
      <c r="S51" s="70"/>
      <c r="T51" s="118"/>
      <c r="U51" s="57"/>
    </row>
    <row r="52" spans="1:21" ht="15.75" customHeight="1" thickBot="1" x14ac:dyDescent="0.3">
      <c r="A52" s="94"/>
      <c r="B52" s="109"/>
      <c r="C52" s="117"/>
      <c r="D52" s="101"/>
      <c r="E52" s="109"/>
      <c r="F52" s="117"/>
      <c r="G52" s="56">
        <v>2</v>
      </c>
      <c r="H52" s="56">
        <v>2</v>
      </c>
      <c r="I52" s="56">
        <v>2</v>
      </c>
      <c r="J52" s="56">
        <v>2</v>
      </c>
      <c r="K52" s="56"/>
      <c r="L52" s="149"/>
      <c r="M52" s="56">
        <v>5</v>
      </c>
      <c r="N52" s="56">
        <v>2</v>
      </c>
      <c r="O52" s="56">
        <v>1</v>
      </c>
      <c r="P52" s="56">
        <v>4</v>
      </c>
      <c r="Q52" s="56"/>
      <c r="R52" s="108"/>
      <c r="S52" s="71">
        <f t="shared" si="0"/>
        <v>2.5</v>
      </c>
      <c r="T52" s="119"/>
      <c r="U52" s="57"/>
    </row>
    <row r="53" spans="1:21" ht="16.5" customHeight="1" thickTop="1" x14ac:dyDescent="0.25">
      <c r="A53" s="93">
        <v>26</v>
      </c>
      <c r="B53" s="115" t="s">
        <v>145</v>
      </c>
      <c r="C53" s="111" t="s">
        <v>146</v>
      </c>
      <c r="D53" s="100" t="s">
        <v>257</v>
      </c>
      <c r="E53" s="111" t="s">
        <v>75</v>
      </c>
      <c r="F53" s="111" t="s">
        <v>147</v>
      </c>
      <c r="G53" s="65">
        <v>3</v>
      </c>
      <c r="H53" s="65">
        <v>4</v>
      </c>
      <c r="I53" s="65">
        <v>3</v>
      </c>
      <c r="J53" s="65">
        <v>4</v>
      </c>
      <c r="K53" s="65">
        <v>2</v>
      </c>
      <c r="L53" s="121">
        <f t="shared" ref="L53" si="23">SUM(G54:K54)/4</f>
        <v>7</v>
      </c>
      <c r="M53" s="65">
        <v>5</v>
      </c>
      <c r="N53" s="65">
        <v>5</v>
      </c>
      <c r="O53" s="65">
        <v>5</v>
      </c>
      <c r="P53" s="65">
        <v>5</v>
      </c>
      <c r="Q53" s="65">
        <v>1</v>
      </c>
      <c r="R53" s="106">
        <f>SUM(M54:P54)/4</f>
        <v>5</v>
      </c>
      <c r="S53" s="70"/>
      <c r="T53" s="95"/>
    </row>
    <row r="54" spans="1:21" ht="12" customHeight="1" thickBot="1" x14ac:dyDescent="0.3">
      <c r="A54" s="94"/>
      <c r="B54" s="116"/>
      <c r="C54" s="112"/>
      <c r="D54" s="101"/>
      <c r="E54" s="112"/>
      <c r="F54" s="112"/>
      <c r="G54" s="66">
        <v>6</v>
      </c>
      <c r="H54" s="66">
        <v>8</v>
      </c>
      <c r="I54" s="66">
        <v>6</v>
      </c>
      <c r="J54" s="66">
        <v>8</v>
      </c>
      <c r="K54" s="66"/>
      <c r="L54" s="116"/>
      <c r="M54" s="66">
        <v>5</v>
      </c>
      <c r="N54" s="66">
        <v>5</v>
      </c>
      <c r="O54" s="66">
        <v>5</v>
      </c>
      <c r="P54" s="66">
        <v>5</v>
      </c>
      <c r="Q54" s="66"/>
      <c r="R54" s="107"/>
      <c r="S54" s="63">
        <f t="shared" si="0"/>
        <v>6</v>
      </c>
      <c r="T54" s="96"/>
    </row>
    <row r="55" spans="1:21" ht="16.5" customHeight="1" thickTop="1" x14ac:dyDescent="0.25">
      <c r="A55" s="93">
        <v>27</v>
      </c>
      <c r="B55" s="111" t="s">
        <v>148</v>
      </c>
      <c r="C55" s="111" t="s">
        <v>149</v>
      </c>
      <c r="D55" s="100" t="s">
        <v>255</v>
      </c>
      <c r="E55" s="111" t="s">
        <v>150</v>
      </c>
      <c r="F55" s="111" t="s">
        <v>151</v>
      </c>
      <c r="G55" s="65">
        <v>3</v>
      </c>
      <c r="H55" s="65">
        <v>3</v>
      </c>
      <c r="I55" s="65">
        <v>1</v>
      </c>
      <c r="J55" s="65">
        <v>2</v>
      </c>
      <c r="K55" s="65">
        <v>2</v>
      </c>
      <c r="L55" s="121">
        <f t="shared" ref="L55" si="24">SUM(G56:K56)/4</f>
        <v>4.5</v>
      </c>
      <c r="M55" s="65">
        <v>4</v>
      </c>
      <c r="N55" s="65">
        <v>4</v>
      </c>
      <c r="O55" s="65">
        <v>3</v>
      </c>
      <c r="P55" s="65">
        <v>3</v>
      </c>
      <c r="Q55" s="65">
        <v>1</v>
      </c>
      <c r="R55" s="106">
        <f>SUM(M56:P56)/4</f>
        <v>3.5</v>
      </c>
      <c r="S55" s="70"/>
      <c r="T55" s="95"/>
    </row>
    <row r="56" spans="1:21" ht="21" customHeight="1" thickBot="1" x14ac:dyDescent="0.3">
      <c r="A56" s="94"/>
      <c r="B56" s="112"/>
      <c r="C56" s="112"/>
      <c r="D56" s="101"/>
      <c r="E56" s="112"/>
      <c r="F56" s="112"/>
      <c r="G56" s="66">
        <v>6</v>
      </c>
      <c r="H56" s="66">
        <v>6</v>
      </c>
      <c r="I56" s="66">
        <v>2</v>
      </c>
      <c r="J56" s="66">
        <v>4</v>
      </c>
      <c r="K56" s="66"/>
      <c r="L56" s="116"/>
      <c r="M56" s="66">
        <v>4</v>
      </c>
      <c r="N56" s="66">
        <v>4</v>
      </c>
      <c r="O56" s="66">
        <v>3</v>
      </c>
      <c r="P56" s="66">
        <v>3</v>
      </c>
      <c r="Q56" s="66"/>
      <c r="R56" s="107"/>
      <c r="S56" s="63">
        <f t="shared" si="0"/>
        <v>4</v>
      </c>
      <c r="T56" s="96"/>
    </row>
    <row r="57" spans="1:21" ht="12.75" customHeight="1" thickTop="1" x14ac:dyDescent="0.25">
      <c r="A57" s="93">
        <v>28</v>
      </c>
      <c r="B57" s="109" t="s">
        <v>152</v>
      </c>
      <c r="C57" s="110" t="s">
        <v>153</v>
      </c>
      <c r="D57" s="100" t="s">
        <v>258</v>
      </c>
      <c r="E57" s="110" t="s">
        <v>154</v>
      </c>
      <c r="F57" s="110" t="s">
        <v>155</v>
      </c>
      <c r="G57" s="56">
        <v>3</v>
      </c>
      <c r="H57" s="56">
        <v>4</v>
      </c>
      <c r="I57" s="56">
        <v>2</v>
      </c>
      <c r="J57" s="56">
        <v>4</v>
      </c>
      <c r="K57" s="56">
        <v>2</v>
      </c>
      <c r="L57" s="148">
        <f t="shared" ref="L57" si="25">SUM(G58:K58)/4</f>
        <v>6.5</v>
      </c>
      <c r="M57" s="56">
        <v>5</v>
      </c>
      <c r="N57" s="56">
        <v>5</v>
      </c>
      <c r="O57" s="56">
        <v>4</v>
      </c>
      <c r="P57" s="56">
        <v>5</v>
      </c>
      <c r="Q57" s="56">
        <v>1</v>
      </c>
      <c r="R57" s="108">
        <f>SUM(M58:P58)/4</f>
        <v>4.75</v>
      </c>
      <c r="S57" s="98">
        <f>SUM(L57,R57)/2</f>
        <v>5.625</v>
      </c>
      <c r="T57" s="95"/>
    </row>
    <row r="58" spans="1:21" ht="27" customHeight="1" thickBot="1" x14ac:dyDescent="0.3">
      <c r="A58" s="94"/>
      <c r="B58" s="109"/>
      <c r="C58" s="110"/>
      <c r="D58" s="101"/>
      <c r="E58" s="110"/>
      <c r="F58" s="110"/>
      <c r="G58" s="56">
        <v>6</v>
      </c>
      <c r="H58" s="56">
        <v>8</v>
      </c>
      <c r="I58" s="56">
        <v>4</v>
      </c>
      <c r="J58" s="56">
        <v>8</v>
      </c>
      <c r="K58" s="56"/>
      <c r="L58" s="149"/>
      <c r="M58" s="56">
        <v>5</v>
      </c>
      <c r="N58" s="56">
        <v>5</v>
      </c>
      <c r="O58" s="56">
        <v>4</v>
      </c>
      <c r="P58" s="56">
        <v>5</v>
      </c>
      <c r="Q58" s="56"/>
      <c r="R58" s="108"/>
      <c r="S58" s="99"/>
      <c r="T58" s="97"/>
    </row>
    <row r="59" spans="1:21" ht="12.75" customHeight="1" thickTop="1" x14ac:dyDescent="0.25">
      <c r="A59" s="93">
        <v>29</v>
      </c>
      <c r="B59" s="102" t="s">
        <v>156</v>
      </c>
      <c r="C59" s="102" t="s">
        <v>157</v>
      </c>
      <c r="D59" s="100" t="s">
        <v>259</v>
      </c>
      <c r="E59" s="111" t="s">
        <v>75</v>
      </c>
      <c r="F59" s="111" t="s">
        <v>158</v>
      </c>
      <c r="G59" s="65">
        <v>3</v>
      </c>
      <c r="H59" s="65">
        <v>4</v>
      </c>
      <c r="I59" s="65">
        <v>3</v>
      </c>
      <c r="J59" s="65">
        <v>4</v>
      </c>
      <c r="K59" s="65">
        <v>2</v>
      </c>
      <c r="L59" s="121">
        <f t="shared" ref="L59:L61" si="26">SUM(G60:K60)/4</f>
        <v>7</v>
      </c>
      <c r="M59" s="65">
        <v>3</v>
      </c>
      <c r="N59" s="65">
        <v>5</v>
      </c>
      <c r="O59" s="65">
        <v>4</v>
      </c>
      <c r="P59" s="65">
        <v>5</v>
      </c>
      <c r="Q59" s="65">
        <v>1</v>
      </c>
      <c r="R59" s="106">
        <f>SUM(M60:P60)/4</f>
        <v>4.25</v>
      </c>
      <c r="S59" s="98">
        <f>SUM(L59,R59)/2</f>
        <v>5.625</v>
      </c>
      <c r="T59" s="95"/>
    </row>
    <row r="60" spans="1:21" ht="15.75" customHeight="1" thickBot="1" x14ac:dyDescent="0.3">
      <c r="A60" s="94"/>
      <c r="B60" s="103"/>
      <c r="C60" s="103"/>
      <c r="D60" s="101"/>
      <c r="E60" s="112"/>
      <c r="F60" s="112"/>
      <c r="G60" s="66">
        <v>6</v>
      </c>
      <c r="H60" s="66">
        <v>8</v>
      </c>
      <c r="I60" s="66">
        <v>6</v>
      </c>
      <c r="J60" s="66">
        <v>8</v>
      </c>
      <c r="K60" s="66"/>
      <c r="L60" s="116"/>
      <c r="M60" s="66">
        <v>3</v>
      </c>
      <c r="N60" s="66">
        <v>5</v>
      </c>
      <c r="O60" s="66">
        <v>4</v>
      </c>
      <c r="P60" s="66">
        <v>5</v>
      </c>
      <c r="Q60" s="66"/>
      <c r="R60" s="107"/>
      <c r="S60" s="99"/>
      <c r="T60" s="96"/>
    </row>
    <row r="61" spans="1:21" ht="12" customHeight="1" thickTop="1" x14ac:dyDescent="0.25">
      <c r="A61" s="93">
        <v>30</v>
      </c>
      <c r="B61" s="109" t="s">
        <v>159</v>
      </c>
      <c r="C61" s="109" t="s">
        <v>164</v>
      </c>
      <c r="D61" s="100" t="s">
        <v>260</v>
      </c>
      <c r="E61" s="109" t="s">
        <v>69</v>
      </c>
      <c r="F61" s="117" t="s">
        <v>92</v>
      </c>
      <c r="G61" s="56">
        <v>3</v>
      </c>
      <c r="H61" s="56">
        <v>4</v>
      </c>
      <c r="I61" s="56">
        <v>3</v>
      </c>
      <c r="J61" s="56">
        <v>4</v>
      </c>
      <c r="K61" s="56">
        <v>1</v>
      </c>
      <c r="L61" s="148">
        <f t="shared" si="26"/>
        <v>3.5</v>
      </c>
      <c r="M61" s="56">
        <v>4</v>
      </c>
      <c r="N61" s="56">
        <v>5</v>
      </c>
      <c r="O61" s="56">
        <v>4</v>
      </c>
      <c r="P61" s="56">
        <v>5</v>
      </c>
      <c r="Q61" s="56">
        <v>1</v>
      </c>
      <c r="R61" s="108">
        <f t="shared" ref="R61" si="27">SUM(M62:P62)/4</f>
        <v>4.5</v>
      </c>
      <c r="S61" s="98">
        <f>SUM(L61,R61)/2</f>
        <v>4</v>
      </c>
      <c r="T61" s="97"/>
    </row>
    <row r="62" spans="1:21" ht="12.75" customHeight="1" thickBot="1" x14ac:dyDescent="0.3">
      <c r="A62" s="94"/>
      <c r="B62" s="109"/>
      <c r="C62" s="109"/>
      <c r="D62" s="101"/>
      <c r="E62" s="109"/>
      <c r="F62" s="117"/>
      <c r="G62" s="56">
        <v>3</v>
      </c>
      <c r="H62" s="56">
        <v>4</v>
      </c>
      <c r="I62" s="56">
        <v>3</v>
      </c>
      <c r="J62" s="56">
        <v>4</v>
      </c>
      <c r="K62" s="56"/>
      <c r="L62" s="149"/>
      <c r="M62" s="56">
        <v>4</v>
      </c>
      <c r="N62" s="56">
        <v>5</v>
      </c>
      <c r="O62" s="56">
        <v>4</v>
      </c>
      <c r="P62" s="56">
        <v>5</v>
      </c>
      <c r="Q62" s="56"/>
      <c r="R62" s="108"/>
      <c r="S62" s="99"/>
      <c r="T62" s="97"/>
    </row>
    <row r="63" spans="1:21" ht="15.75" customHeight="1" thickTop="1" x14ac:dyDescent="0.25">
      <c r="A63" s="93">
        <v>31</v>
      </c>
      <c r="B63" s="102" t="s">
        <v>160</v>
      </c>
      <c r="C63" s="102" t="s">
        <v>161</v>
      </c>
      <c r="D63" s="100" t="s">
        <v>261</v>
      </c>
      <c r="E63" s="102" t="s">
        <v>69</v>
      </c>
      <c r="F63" s="102" t="s">
        <v>167</v>
      </c>
      <c r="G63" s="65">
        <v>3</v>
      </c>
      <c r="H63" s="65">
        <v>3</v>
      </c>
      <c r="I63" s="65">
        <v>2</v>
      </c>
      <c r="J63" s="65">
        <v>2</v>
      </c>
      <c r="K63" s="65">
        <v>2</v>
      </c>
      <c r="L63" s="104">
        <f>SUM(G64:K64)/4</f>
        <v>5</v>
      </c>
      <c r="M63" s="65">
        <v>4</v>
      </c>
      <c r="N63" s="65">
        <v>4</v>
      </c>
      <c r="O63" s="65">
        <v>2</v>
      </c>
      <c r="P63" s="65">
        <v>4</v>
      </c>
      <c r="Q63" s="65">
        <v>1</v>
      </c>
      <c r="R63" s="106">
        <f>SUM(M64:P64)/4</f>
        <v>3.5</v>
      </c>
      <c r="S63" s="70">
        <f>SUM(L63,R63)/2</f>
        <v>4.25</v>
      </c>
      <c r="T63" s="95"/>
    </row>
    <row r="64" spans="1:21" ht="15.75" customHeight="1" thickBot="1" x14ac:dyDescent="0.3">
      <c r="A64" s="94"/>
      <c r="B64" s="103"/>
      <c r="C64" s="103"/>
      <c r="D64" s="101"/>
      <c r="E64" s="103"/>
      <c r="F64" s="103"/>
      <c r="G64" s="66">
        <v>6</v>
      </c>
      <c r="H64" s="66">
        <v>6</v>
      </c>
      <c r="I64" s="66">
        <v>4</v>
      </c>
      <c r="J64" s="66">
        <v>4</v>
      </c>
      <c r="K64" s="66"/>
      <c r="L64" s="105"/>
      <c r="M64" s="66">
        <v>4</v>
      </c>
      <c r="N64" s="66">
        <v>4</v>
      </c>
      <c r="O64" s="66">
        <v>2</v>
      </c>
      <c r="P64" s="66">
        <v>4</v>
      </c>
      <c r="Q64" s="66"/>
      <c r="R64" s="107"/>
      <c r="S64" s="63"/>
      <c r="T64" s="96"/>
    </row>
    <row r="65" spans="1:20" ht="12.75" customHeight="1" thickTop="1" x14ac:dyDescent="0.25">
      <c r="A65" s="93">
        <v>32</v>
      </c>
      <c r="B65" s="102" t="s">
        <v>162</v>
      </c>
      <c r="C65" s="100" t="s">
        <v>165</v>
      </c>
      <c r="D65" s="100" t="s">
        <v>260</v>
      </c>
      <c r="E65" s="102" t="s">
        <v>69</v>
      </c>
      <c r="F65" s="100" t="s">
        <v>168</v>
      </c>
      <c r="G65" s="67">
        <v>2</v>
      </c>
      <c r="H65" s="65">
        <v>3</v>
      </c>
      <c r="I65" s="65">
        <v>2</v>
      </c>
      <c r="J65" s="65">
        <v>3</v>
      </c>
      <c r="K65" s="65">
        <v>2</v>
      </c>
      <c r="L65" s="104">
        <f>SUM(G66:K66)/4</f>
        <v>5</v>
      </c>
      <c r="M65" s="65">
        <v>4</v>
      </c>
      <c r="N65" s="65">
        <v>4</v>
      </c>
      <c r="O65" s="65">
        <v>3</v>
      </c>
      <c r="P65" s="65">
        <v>4</v>
      </c>
      <c r="Q65" s="65">
        <v>1</v>
      </c>
      <c r="R65" s="106">
        <f>SUM(M66:P66)/4</f>
        <v>3.75</v>
      </c>
      <c r="S65" s="70">
        <f>SUM(L65,R65)/2</f>
        <v>4.375</v>
      </c>
      <c r="T65" s="95"/>
    </row>
    <row r="66" spans="1:20" ht="16.5" customHeight="1" thickBot="1" x14ac:dyDescent="0.3">
      <c r="A66" s="94"/>
      <c r="B66" s="113"/>
      <c r="C66" s="114"/>
      <c r="D66" s="101"/>
      <c r="E66" s="113"/>
      <c r="F66" s="114"/>
      <c r="G66" s="69">
        <v>4</v>
      </c>
      <c r="H66" s="66">
        <v>6</v>
      </c>
      <c r="I66" s="66">
        <v>4</v>
      </c>
      <c r="J66" s="66">
        <v>6</v>
      </c>
      <c r="K66" s="66"/>
      <c r="L66" s="105"/>
      <c r="M66" s="66">
        <v>4</v>
      </c>
      <c r="N66" s="66">
        <v>4</v>
      </c>
      <c r="O66" s="66">
        <v>3</v>
      </c>
      <c r="P66" s="66">
        <v>4</v>
      </c>
      <c r="Q66" s="66"/>
      <c r="R66" s="107"/>
      <c r="S66" s="63"/>
      <c r="T66" s="96"/>
    </row>
    <row r="67" spans="1:20" ht="12.75" customHeight="1" thickTop="1" x14ac:dyDescent="0.25">
      <c r="A67" s="93">
        <v>33</v>
      </c>
      <c r="B67" s="102" t="s">
        <v>163</v>
      </c>
      <c r="C67" s="100" t="s">
        <v>166</v>
      </c>
      <c r="D67" s="100" t="s">
        <v>261</v>
      </c>
      <c r="E67" s="102" t="s">
        <v>69</v>
      </c>
      <c r="F67" s="100" t="s">
        <v>168</v>
      </c>
      <c r="G67" s="67">
        <v>3</v>
      </c>
      <c r="H67" s="65">
        <v>3</v>
      </c>
      <c r="I67" s="65">
        <v>2</v>
      </c>
      <c r="J67" s="65">
        <v>2</v>
      </c>
      <c r="K67" s="65">
        <v>2</v>
      </c>
      <c r="L67" s="104">
        <f>SUM(G68:K68)/4</f>
        <v>5</v>
      </c>
      <c r="M67" s="65">
        <v>4</v>
      </c>
      <c r="N67" s="65">
        <v>4</v>
      </c>
      <c r="O67" s="65">
        <v>3</v>
      </c>
      <c r="P67" s="65">
        <v>4</v>
      </c>
      <c r="Q67" s="65">
        <v>1</v>
      </c>
      <c r="R67" s="106">
        <f>SUM(M68:P68)/4</f>
        <v>3.75</v>
      </c>
      <c r="S67" s="70">
        <f>SUM(L67,R67)/2</f>
        <v>4.375</v>
      </c>
      <c r="T67" s="95"/>
    </row>
    <row r="68" spans="1:20" ht="15.75" customHeight="1" thickBot="1" x14ac:dyDescent="0.3">
      <c r="A68" s="94"/>
      <c r="B68" s="113"/>
      <c r="C68" s="114"/>
      <c r="D68" s="101"/>
      <c r="E68" s="113"/>
      <c r="F68" s="114"/>
      <c r="G68" s="69">
        <v>6</v>
      </c>
      <c r="H68" s="66">
        <v>6</v>
      </c>
      <c r="I68" s="66">
        <v>4</v>
      </c>
      <c r="J68" s="66">
        <v>4</v>
      </c>
      <c r="K68" s="66"/>
      <c r="L68" s="105"/>
      <c r="M68" s="66">
        <v>4</v>
      </c>
      <c r="N68" s="66">
        <v>4</v>
      </c>
      <c r="O68" s="66">
        <v>3</v>
      </c>
      <c r="P68" s="66">
        <v>4</v>
      </c>
      <c r="Q68" s="66"/>
      <c r="R68" s="107"/>
      <c r="S68" s="63"/>
      <c r="T68" s="96"/>
    </row>
    <row r="69" spans="1:20" ht="12.75" customHeight="1" thickTop="1" x14ac:dyDescent="0.25">
      <c r="A69" s="93">
        <v>34</v>
      </c>
      <c r="B69" s="102" t="s">
        <v>169</v>
      </c>
      <c r="C69" s="100" t="s">
        <v>262</v>
      </c>
      <c r="D69" s="100" t="s">
        <v>263</v>
      </c>
      <c r="E69" s="102" t="s">
        <v>170</v>
      </c>
      <c r="F69" s="100" t="s">
        <v>171</v>
      </c>
      <c r="G69" s="65">
        <v>3</v>
      </c>
      <c r="H69" s="65">
        <v>3</v>
      </c>
      <c r="I69" s="65">
        <v>1</v>
      </c>
      <c r="J69" s="65">
        <v>1</v>
      </c>
      <c r="K69" s="65">
        <v>2</v>
      </c>
      <c r="L69" s="104">
        <f>SUM(G70:J70)/4</f>
        <v>4</v>
      </c>
      <c r="M69" s="65">
        <v>3</v>
      </c>
      <c r="N69" s="65">
        <v>4</v>
      </c>
      <c r="O69" s="65">
        <v>4</v>
      </c>
      <c r="P69" s="65">
        <v>4</v>
      </c>
      <c r="Q69" s="65">
        <v>2</v>
      </c>
      <c r="R69" s="106">
        <f>SUM(M70:P70)/4</f>
        <v>7.5</v>
      </c>
      <c r="S69" s="70">
        <f>SUM(L69,R69)/2</f>
        <v>5.75</v>
      </c>
      <c r="T69" s="95"/>
    </row>
    <row r="70" spans="1:20" ht="15.75" customHeight="1" thickBot="1" x14ac:dyDescent="0.3">
      <c r="A70" s="94"/>
      <c r="B70" s="113"/>
      <c r="C70" s="114"/>
      <c r="D70" s="101"/>
      <c r="E70" s="113"/>
      <c r="F70" s="114"/>
      <c r="G70" s="66">
        <v>6</v>
      </c>
      <c r="H70" s="66">
        <v>6</v>
      </c>
      <c r="I70" s="66">
        <v>2</v>
      </c>
      <c r="J70" s="66">
        <v>2</v>
      </c>
      <c r="K70" s="66"/>
      <c r="L70" s="105"/>
      <c r="M70" s="66">
        <v>6</v>
      </c>
      <c r="N70" s="66">
        <v>8</v>
      </c>
      <c r="O70" s="66">
        <v>8</v>
      </c>
      <c r="P70" s="66">
        <v>8</v>
      </c>
      <c r="Q70" s="66"/>
      <c r="R70" s="107"/>
      <c r="S70" s="63"/>
      <c r="T70" s="96"/>
    </row>
    <row r="71" spans="1:20" ht="12.75" customHeight="1" thickTop="1" x14ac:dyDescent="0.25">
      <c r="G71" s="56"/>
      <c r="H71" s="56"/>
      <c r="I71" s="56"/>
      <c r="J71" s="56"/>
      <c r="K71" s="56"/>
      <c r="L71" s="68"/>
    </row>
    <row r="72" spans="1:20" x14ac:dyDescent="0.25">
      <c r="G72" s="56"/>
      <c r="H72" s="56"/>
      <c r="I72" s="56"/>
      <c r="J72" s="56"/>
      <c r="K72" s="56"/>
      <c r="L72" s="56"/>
    </row>
  </sheetData>
  <mergeCells count="319">
    <mergeCell ref="R3:R4"/>
    <mergeCell ref="L57:L58"/>
    <mergeCell ref="L59:L60"/>
    <mergeCell ref="R5:R6"/>
    <mergeCell ref="R7:R8"/>
    <mergeCell ref="R9:R10"/>
    <mergeCell ref="R11:R12"/>
    <mergeCell ref="R13:R14"/>
    <mergeCell ref="R15:R16"/>
    <mergeCell ref="R17:R18"/>
    <mergeCell ref="R19:R20"/>
    <mergeCell ref="R21:R22"/>
    <mergeCell ref="R23:R24"/>
    <mergeCell ref="R25:R26"/>
    <mergeCell ref="R27:R28"/>
    <mergeCell ref="R29:R30"/>
    <mergeCell ref="R31:R32"/>
    <mergeCell ref="R33:R34"/>
    <mergeCell ref="L45:L46"/>
    <mergeCell ref="L47:L48"/>
    <mergeCell ref="R49:R50"/>
    <mergeCell ref="R51:R52"/>
    <mergeCell ref="R53:R54"/>
    <mergeCell ref="R55:R56"/>
    <mergeCell ref="L61:L62"/>
    <mergeCell ref="L49:L50"/>
    <mergeCell ref="L51:L52"/>
    <mergeCell ref="L53:L54"/>
    <mergeCell ref="L55:L56"/>
    <mergeCell ref="E65:E66"/>
    <mergeCell ref="E67:E68"/>
    <mergeCell ref="F61:F62"/>
    <mergeCell ref="F65:F66"/>
    <mergeCell ref="F67:F68"/>
    <mergeCell ref="E51:E52"/>
    <mergeCell ref="R57:R58"/>
    <mergeCell ref="R59:R60"/>
    <mergeCell ref="L21:L22"/>
    <mergeCell ref="L23:L24"/>
    <mergeCell ref="L25:L26"/>
    <mergeCell ref="L27:L28"/>
    <mergeCell ref="L29:L30"/>
    <mergeCell ref="L31:L32"/>
    <mergeCell ref="L33:L34"/>
    <mergeCell ref="L35:L36"/>
    <mergeCell ref="L3:L4"/>
    <mergeCell ref="L5:L6"/>
    <mergeCell ref="L7:L8"/>
    <mergeCell ref="L9:L10"/>
    <mergeCell ref="L11:L12"/>
    <mergeCell ref="L13:L14"/>
    <mergeCell ref="L15:L16"/>
    <mergeCell ref="L17:L18"/>
    <mergeCell ref="L19:L20"/>
    <mergeCell ref="B3:B4"/>
    <mergeCell ref="E3:E4"/>
    <mergeCell ref="F3:F4"/>
    <mergeCell ref="C3:C4"/>
    <mergeCell ref="D29:D30"/>
    <mergeCell ref="D3:D4"/>
    <mergeCell ref="D13:D14"/>
    <mergeCell ref="F5:F6"/>
    <mergeCell ref="D25:D26"/>
    <mergeCell ref="D5:D6"/>
    <mergeCell ref="B13:B14"/>
    <mergeCell ref="B23:B24"/>
    <mergeCell ref="B5:B6"/>
    <mergeCell ref="F13:F14"/>
    <mergeCell ref="F23:F24"/>
    <mergeCell ref="F25:F26"/>
    <mergeCell ref="C5:C6"/>
    <mergeCell ref="E13:E14"/>
    <mergeCell ref="E23:E24"/>
    <mergeCell ref="E25:E26"/>
    <mergeCell ref="E5:E6"/>
    <mergeCell ref="D23:D24"/>
    <mergeCell ref="B25:B26"/>
    <mergeCell ref="F9:F10"/>
    <mergeCell ref="A51:A52"/>
    <mergeCell ref="A7:A8"/>
    <mergeCell ref="A35:A36"/>
    <mergeCell ref="A39:A40"/>
    <mergeCell ref="A33:A34"/>
    <mergeCell ref="A5:A6"/>
    <mergeCell ref="A17:A18"/>
    <mergeCell ref="D37:D38"/>
    <mergeCell ref="E37:E38"/>
    <mergeCell ref="B9:B10"/>
    <mergeCell ref="C9:C10"/>
    <mergeCell ref="D9:D10"/>
    <mergeCell ref="E9:E10"/>
    <mergeCell ref="B49:B50"/>
    <mergeCell ref="E49:E50"/>
    <mergeCell ref="D49:D50"/>
    <mergeCell ref="B15:B16"/>
    <mergeCell ref="C15:C16"/>
    <mergeCell ref="B37:B38"/>
    <mergeCell ref="C37:C38"/>
    <mergeCell ref="B29:B30"/>
    <mergeCell ref="C29:C30"/>
    <mergeCell ref="C13:C14"/>
    <mergeCell ref="C49:C50"/>
    <mergeCell ref="A47:A48"/>
    <mergeCell ref="A3:A4"/>
    <mergeCell ref="A13:A14"/>
    <mergeCell ref="A49:A50"/>
    <mergeCell ref="A23:A24"/>
    <mergeCell ref="A25:A26"/>
    <mergeCell ref="A15:A16"/>
    <mergeCell ref="A43:A44"/>
    <mergeCell ref="A37:A38"/>
    <mergeCell ref="A9:A10"/>
    <mergeCell ref="A29:A30"/>
    <mergeCell ref="A27:A28"/>
    <mergeCell ref="A41:A42"/>
    <mergeCell ref="A21:A22"/>
    <mergeCell ref="A19:A20"/>
    <mergeCell ref="S1:S2"/>
    <mergeCell ref="T1:T2"/>
    <mergeCell ref="G1:K1"/>
    <mergeCell ref="M1:Q1"/>
    <mergeCell ref="A1:A2"/>
    <mergeCell ref="B1:B2"/>
    <mergeCell ref="C1:C2"/>
    <mergeCell ref="D1:D2"/>
    <mergeCell ref="E1:E2"/>
    <mergeCell ref="F1:F2"/>
    <mergeCell ref="T3:T4"/>
    <mergeCell ref="T13:T14"/>
    <mergeCell ref="F11:F12"/>
    <mergeCell ref="T11:T12"/>
    <mergeCell ref="E11:E12"/>
    <mergeCell ref="D11:D12"/>
    <mergeCell ref="A45:A46"/>
    <mergeCell ref="E45:E46"/>
    <mergeCell ref="F45:F46"/>
    <mergeCell ref="D45:D46"/>
    <mergeCell ref="A11:A12"/>
    <mergeCell ref="B11:B12"/>
    <mergeCell ref="C11:C12"/>
    <mergeCell ref="T45:T46"/>
    <mergeCell ref="A31:A32"/>
    <mergeCell ref="B45:B46"/>
    <mergeCell ref="D15:D16"/>
    <mergeCell ref="E15:E16"/>
    <mergeCell ref="F15:F16"/>
    <mergeCell ref="B43:B44"/>
    <mergeCell ref="C43:C44"/>
    <mergeCell ref="D43:D44"/>
    <mergeCell ref="E43:E44"/>
    <mergeCell ref="F43:F44"/>
    <mergeCell ref="B47:B48"/>
    <mergeCell ref="B19:B20"/>
    <mergeCell ref="B27:B28"/>
    <mergeCell ref="C27:C28"/>
    <mergeCell ref="C39:C40"/>
    <mergeCell ref="B39:B40"/>
    <mergeCell ref="D39:D40"/>
    <mergeCell ref="E39:E40"/>
    <mergeCell ref="F39:F40"/>
    <mergeCell ref="D47:D48"/>
    <mergeCell ref="D19:D20"/>
    <mergeCell ref="C31:C32"/>
    <mergeCell ref="C47:C48"/>
    <mergeCell ref="C19:C20"/>
    <mergeCell ref="E47:E48"/>
    <mergeCell ref="C45:C46"/>
    <mergeCell ref="F37:F38"/>
    <mergeCell ref="E29:E30"/>
    <mergeCell ref="F29:F30"/>
    <mergeCell ref="D33:D34"/>
    <mergeCell ref="B33:B34"/>
    <mergeCell ref="F33:F34"/>
    <mergeCell ref="E33:E34"/>
    <mergeCell ref="C23:C24"/>
    <mergeCell ref="T5:T6"/>
    <mergeCell ref="T37:T38"/>
    <mergeCell ref="T9:T10"/>
    <mergeCell ref="T31:T32"/>
    <mergeCell ref="B7:B8"/>
    <mergeCell ref="B17:B18"/>
    <mergeCell ref="B31:B32"/>
    <mergeCell ref="C25:C26"/>
    <mergeCell ref="C33:C34"/>
    <mergeCell ref="F19:F20"/>
    <mergeCell ref="E31:E32"/>
    <mergeCell ref="E19:E20"/>
    <mergeCell ref="D17:D18"/>
    <mergeCell ref="D31:D32"/>
    <mergeCell ref="L37:L38"/>
    <mergeCell ref="E7:E8"/>
    <mergeCell ref="F7:F8"/>
    <mergeCell ref="T7:T8"/>
    <mergeCell ref="D7:D8"/>
    <mergeCell ref="C7:C8"/>
    <mergeCell ref="T15:T16"/>
    <mergeCell ref="B21:B22"/>
    <mergeCell ref="R35:R36"/>
    <mergeCell ref="R37:R38"/>
    <mergeCell ref="T43:T44"/>
    <mergeCell ref="T19:T20"/>
    <mergeCell ref="T47:T48"/>
    <mergeCell ref="T17:T18"/>
    <mergeCell ref="T29:T30"/>
    <mergeCell ref="C17:C18"/>
    <mergeCell ref="E17:E18"/>
    <mergeCell ref="F17:F18"/>
    <mergeCell ref="F31:F32"/>
    <mergeCell ref="E21:E22"/>
    <mergeCell ref="F21:F22"/>
    <mergeCell ref="T21:T22"/>
    <mergeCell ref="D21:D22"/>
    <mergeCell ref="C21:C22"/>
    <mergeCell ref="T25:T26"/>
    <mergeCell ref="T33:T34"/>
    <mergeCell ref="R39:R40"/>
    <mergeCell ref="R41:R42"/>
    <mergeCell ref="R43:R44"/>
    <mergeCell ref="R45:R46"/>
    <mergeCell ref="R47:R48"/>
    <mergeCell ref="L39:L40"/>
    <mergeCell ref="L41:L42"/>
    <mergeCell ref="L43:L44"/>
    <mergeCell ref="T51:T52"/>
    <mergeCell ref="T39:T40"/>
    <mergeCell ref="T27:T28"/>
    <mergeCell ref="F27:F28"/>
    <mergeCell ref="D27:D28"/>
    <mergeCell ref="T49:T50"/>
    <mergeCell ref="T23:T24"/>
    <mergeCell ref="B51:B52"/>
    <mergeCell ref="F47:F48"/>
    <mergeCell ref="F49:F50"/>
    <mergeCell ref="T41:T42"/>
    <mergeCell ref="F41:F42"/>
    <mergeCell ref="E27:E28"/>
    <mergeCell ref="E41:E42"/>
    <mergeCell ref="D41:D42"/>
    <mergeCell ref="B41:B42"/>
    <mergeCell ref="C41:C42"/>
    <mergeCell ref="B35:B36"/>
    <mergeCell ref="C35:C36"/>
    <mergeCell ref="D35:D36"/>
    <mergeCell ref="E35:E36"/>
    <mergeCell ref="F35:F36"/>
    <mergeCell ref="T35:T36"/>
    <mergeCell ref="C51:C52"/>
    <mergeCell ref="B69:B70"/>
    <mergeCell ref="C69:C70"/>
    <mergeCell ref="D59:D60"/>
    <mergeCell ref="D61:D62"/>
    <mergeCell ref="D65:D66"/>
    <mergeCell ref="D51:D52"/>
    <mergeCell ref="C53:C54"/>
    <mergeCell ref="E53:E54"/>
    <mergeCell ref="F53:F54"/>
    <mergeCell ref="B55:B56"/>
    <mergeCell ref="C55:C56"/>
    <mergeCell ref="D55:D56"/>
    <mergeCell ref="E55:E56"/>
    <mergeCell ref="F55:F56"/>
    <mergeCell ref="B53:B54"/>
    <mergeCell ref="F51:F52"/>
    <mergeCell ref="D53:D54"/>
    <mergeCell ref="D67:D68"/>
    <mergeCell ref="D69:D70"/>
    <mergeCell ref="B61:B62"/>
    <mergeCell ref="C61:C62"/>
    <mergeCell ref="E69:E70"/>
    <mergeCell ref="F69:F70"/>
    <mergeCell ref="E61:E62"/>
    <mergeCell ref="R69:R70"/>
    <mergeCell ref="A53:A54"/>
    <mergeCell ref="A55:A56"/>
    <mergeCell ref="A57:A58"/>
    <mergeCell ref="A59:A60"/>
    <mergeCell ref="A61:A62"/>
    <mergeCell ref="A65:A66"/>
    <mergeCell ref="A63:A64"/>
    <mergeCell ref="B63:B64"/>
    <mergeCell ref="C63:C64"/>
    <mergeCell ref="R61:R62"/>
    <mergeCell ref="B57:B58"/>
    <mergeCell ref="C57:C58"/>
    <mergeCell ref="D57:D58"/>
    <mergeCell ref="E57:E58"/>
    <mergeCell ref="F57:F58"/>
    <mergeCell ref="B59:B60"/>
    <mergeCell ref="C59:C60"/>
    <mergeCell ref="E59:E60"/>
    <mergeCell ref="F59:F60"/>
    <mergeCell ref="B65:B66"/>
    <mergeCell ref="B67:B68"/>
    <mergeCell ref="C65:C66"/>
    <mergeCell ref="C67:C68"/>
    <mergeCell ref="A67:A68"/>
    <mergeCell ref="A69:A70"/>
    <mergeCell ref="T55:T56"/>
    <mergeCell ref="T53:T54"/>
    <mergeCell ref="T59:T60"/>
    <mergeCell ref="T57:T58"/>
    <mergeCell ref="T61:T62"/>
    <mergeCell ref="T63:T64"/>
    <mergeCell ref="T65:T66"/>
    <mergeCell ref="T67:T68"/>
    <mergeCell ref="T69:T70"/>
    <mergeCell ref="S57:S58"/>
    <mergeCell ref="S59:S60"/>
    <mergeCell ref="S61:S62"/>
    <mergeCell ref="D63:D64"/>
    <mergeCell ref="E63:E64"/>
    <mergeCell ref="F63:F64"/>
    <mergeCell ref="L63:L64"/>
    <mergeCell ref="L65:L66"/>
    <mergeCell ref="L67:L68"/>
    <mergeCell ref="L69:L70"/>
    <mergeCell ref="R63:R64"/>
    <mergeCell ref="R65:R66"/>
    <mergeCell ref="R67:R68"/>
  </mergeCells>
  <pageMargins left="0.7" right="0.7" top="0.75" bottom="0.75" header="0.3" footer="0.3"/>
  <pageSetup paperSize="9" scale="52" fitToHeight="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6C9E9-9706-4AFA-9431-7A15BEF238B7}">
  <dimension ref="A1:C43"/>
  <sheetViews>
    <sheetView topLeftCell="A16" workbookViewId="0">
      <selection activeCell="F9" sqref="F9"/>
    </sheetView>
  </sheetViews>
  <sheetFormatPr defaultRowHeight="15" x14ac:dyDescent="0.25"/>
  <cols>
    <col min="2" max="2" width="14.7109375" customWidth="1"/>
    <col min="3" max="3" width="37.140625" customWidth="1"/>
  </cols>
  <sheetData>
    <row r="1" spans="1:3" x14ac:dyDescent="0.25">
      <c r="A1" t="s">
        <v>130</v>
      </c>
      <c r="B1" s="64" t="s">
        <v>127</v>
      </c>
      <c r="C1" s="64" t="s">
        <v>128</v>
      </c>
    </row>
    <row r="2" spans="1:3" x14ac:dyDescent="0.25">
      <c r="A2" s="82" t="s">
        <v>175</v>
      </c>
      <c r="B2" s="81" t="s">
        <v>176</v>
      </c>
      <c r="C2" t="s">
        <v>177</v>
      </c>
    </row>
    <row r="3" spans="1:3" x14ac:dyDescent="0.25">
      <c r="B3" s="81" t="s">
        <v>178</v>
      </c>
      <c r="C3" t="s">
        <v>129</v>
      </c>
    </row>
    <row r="4" spans="1:3" x14ac:dyDescent="0.25">
      <c r="B4" s="81" t="s">
        <v>179</v>
      </c>
      <c r="C4" t="s">
        <v>180</v>
      </c>
    </row>
    <row r="5" spans="1:3" x14ac:dyDescent="0.25">
      <c r="B5" s="81" t="s">
        <v>181</v>
      </c>
      <c r="C5" t="s">
        <v>137</v>
      </c>
    </row>
    <row r="6" spans="1:3" x14ac:dyDescent="0.25">
      <c r="B6" s="81" t="s">
        <v>182</v>
      </c>
      <c r="C6" t="s">
        <v>138</v>
      </c>
    </row>
    <row r="7" spans="1:3" x14ac:dyDescent="0.25">
      <c r="B7" s="81" t="s">
        <v>183</v>
      </c>
      <c r="C7" t="s">
        <v>139</v>
      </c>
    </row>
    <row r="8" spans="1:3" x14ac:dyDescent="0.25">
      <c r="B8" s="81" t="s">
        <v>184</v>
      </c>
      <c r="C8" t="s">
        <v>131</v>
      </c>
    </row>
    <row r="9" spans="1:3" x14ac:dyDescent="0.25">
      <c r="B9" s="81" t="s">
        <v>185</v>
      </c>
      <c r="C9" t="s">
        <v>132</v>
      </c>
    </row>
    <row r="10" spans="1:3" x14ac:dyDescent="0.25">
      <c r="B10" s="81" t="s">
        <v>186</v>
      </c>
      <c r="C10" t="s">
        <v>133</v>
      </c>
    </row>
    <row r="11" spans="1:3" x14ac:dyDescent="0.25">
      <c r="B11" s="81" t="s">
        <v>187</v>
      </c>
      <c r="C11" t="s">
        <v>134</v>
      </c>
    </row>
    <row r="13" spans="1:3" x14ac:dyDescent="0.25">
      <c r="A13" s="82" t="s">
        <v>188</v>
      </c>
      <c r="B13" t="s">
        <v>189</v>
      </c>
      <c r="C13" t="s">
        <v>190</v>
      </c>
    </row>
    <row r="14" spans="1:3" x14ac:dyDescent="0.25">
      <c r="B14" t="s">
        <v>191</v>
      </c>
      <c r="C14" t="s">
        <v>192</v>
      </c>
    </row>
    <row r="15" spans="1:3" x14ac:dyDescent="0.25">
      <c r="B15" t="s">
        <v>193</v>
      </c>
      <c r="C15" t="s">
        <v>194</v>
      </c>
    </row>
    <row r="16" spans="1:3" x14ac:dyDescent="0.25">
      <c r="B16" t="s">
        <v>195</v>
      </c>
      <c r="C16" t="s">
        <v>196</v>
      </c>
    </row>
    <row r="18" spans="1:3" x14ac:dyDescent="0.25">
      <c r="A18" s="82" t="s">
        <v>197</v>
      </c>
      <c r="B18" t="s">
        <v>198</v>
      </c>
      <c r="C18" t="s">
        <v>199</v>
      </c>
    </row>
    <row r="19" spans="1:3" x14ac:dyDescent="0.25">
      <c r="B19" t="s">
        <v>200</v>
      </c>
      <c r="C19" t="s">
        <v>173</v>
      </c>
    </row>
    <row r="20" spans="1:3" x14ac:dyDescent="0.25">
      <c r="B20" t="s">
        <v>201</v>
      </c>
      <c r="C20" t="s">
        <v>202</v>
      </c>
    </row>
    <row r="21" spans="1:3" x14ac:dyDescent="0.25">
      <c r="B21" t="s">
        <v>203</v>
      </c>
      <c r="C21" t="s">
        <v>204</v>
      </c>
    </row>
    <row r="22" spans="1:3" x14ac:dyDescent="0.25">
      <c r="B22" t="s">
        <v>205</v>
      </c>
      <c r="C22" t="s">
        <v>135</v>
      </c>
    </row>
    <row r="24" spans="1:3" x14ac:dyDescent="0.25">
      <c r="A24" s="82" t="s">
        <v>206</v>
      </c>
      <c r="B24" t="s">
        <v>207</v>
      </c>
      <c r="C24" t="s">
        <v>136</v>
      </c>
    </row>
    <row r="25" spans="1:3" x14ac:dyDescent="0.25">
      <c r="B25" t="s">
        <v>208</v>
      </c>
      <c r="C25" t="s">
        <v>209</v>
      </c>
    </row>
    <row r="26" spans="1:3" x14ac:dyDescent="0.25">
      <c r="B26" t="s">
        <v>210</v>
      </c>
      <c r="C26" t="s">
        <v>211</v>
      </c>
    </row>
    <row r="28" spans="1:3" x14ac:dyDescent="0.25">
      <c r="A28" s="82" t="s">
        <v>212</v>
      </c>
      <c r="B28" t="s">
        <v>213</v>
      </c>
      <c r="C28" t="s">
        <v>214</v>
      </c>
    </row>
    <row r="30" spans="1:3" x14ac:dyDescent="0.25">
      <c r="A30" s="82" t="s">
        <v>215</v>
      </c>
      <c r="B30" t="s">
        <v>216</v>
      </c>
      <c r="C30" t="s">
        <v>172</v>
      </c>
    </row>
    <row r="31" spans="1:3" x14ac:dyDescent="0.25">
      <c r="B31" t="s">
        <v>217</v>
      </c>
      <c r="C31" t="s">
        <v>218</v>
      </c>
    </row>
    <row r="32" spans="1:3" x14ac:dyDescent="0.25">
      <c r="B32" t="s">
        <v>219</v>
      </c>
      <c r="C32" t="s">
        <v>220</v>
      </c>
    </row>
    <row r="33" spans="1:3" x14ac:dyDescent="0.25">
      <c r="B33" t="s">
        <v>221</v>
      </c>
      <c r="C33" t="s">
        <v>222</v>
      </c>
    </row>
    <row r="35" spans="1:3" x14ac:dyDescent="0.25">
      <c r="A35" s="82" t="s">
        <v>223</v>
      </c>
      <c r="B35" t="s">
        <v>224</v>
      </c>
      <c r="C35" t="s">
        <v>174</v>
      </c>
    </row>
    <row r="36" spans="1:3" x14ac:dyDescent="0.25">
      <c r="B36" t="s">
        <v>225</v>
      </c>
      <c r="C36" t="s">
        <v>226</v>
      </c>
    </row>
    <row r="37" spans="1:3" x14ac:dyDescent="0.25">
      <c r="B37" t="s">
        <v>227</v>
      </c>
      <c r="C37" t="s">
        <v>228</v>
      </c>
    </row>
    <row r="39" spans="1:3" x14ac:dyDescent="0.25">
      <c r="A39" s="82" t="s">
        <v>229</v>
      </c>
      <c r="B39" t="s">
        <v>230</v>
      </c>
      <c r="C39" t="s">
        <v>231</v>
      </c>
    </row>
    <row r="40" spans="1:3" x14ac:dyDescent="0.25">
      <c r="B40" t="s">
        <v>232</v>
      </c>
      <c r="C40" t="s">
        <v>233</v>
      </c>
    </row>
    <row r="41" spans="1:3" x14ac:dyDescent="0.25">
      <c r="B41" t="s">
        <v>234</v>
      </c>
      <c r="C41" t="s">
        <v>235</v>
      </c>
    </row>
    <row r="42" spans="1:3" x14ac:dyDescent="0.25">
      <c r="B42" t="s">
        <v>236</v>
      </c>
      <c r="C42" t="s">
        <v>237</v>
      </c>
    </row>
    <row r="43" spans="1:3" x14ac:dyDescent="0.25">
      <c r="B43" t="s">
        <v>238</v>
      </c>
      <c r="C43" t="s">
        <v>239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6B8C8-240F-4534-8EAD-4E515C60F8AC}">
  <dimension ref="A1:G10"/>
  <sheetViews>
    <sheetView workbookViewId="0">
      <selection activeCell="G5" sqref="G5"/>
    </sheetView>
  </sheetViews>
  <sheetFormatPr defaultRowHeight="15" x14ac:dyDescent="0.25"/>
  <cols>
    <col min="1" max="1" width="15.140625" customWidth="1"/>
    <col min="2" max="2" width="27.140625" style="17" customWidth="1"/>
    <col min="3" max="4" width="29.5703125" customWidth="1"/>
    <col min="5" max="5" width="29.5703125" style="2" customWidth="1"/>
    <col min="6" max="7" width="29.5703125" customWidth="1"/>
  </cols>
  <sheetData>
    <row r="1" spans="1:7" ht="30.6" customHeight="1" x14ac:dyDescent="0.25">
      <c r="A1" s="158"/>
      <c r="B1" s="158"/>
      <c r="C1" s="153" t="s">
        <v>32</v>
      </c>
      <c r="D1" s="154"/>
      <c r="E1" s="154"/>
      <c r="F1" s="154"/>
      <c r="G1" s="154"/>
    </row>
    <row r="2" spans="1:7" ht="149.1" customHeight="1" x14ac:dyDescent="0.25">
      <c r="A2" s="158"/>
      <c r="B2" s="158"/>
      <c r="C2" s="40" t="s">
        <v>53</v>
      </c>
      <c r="D2" s="40" t="s">
        <v>57</v>
      </c>
      <c r="E2" s="28" t="s">
        <v>56</v>
      </c>
      <c r="F2" s="29" t="s">
        <v>55</v>
      </c>
      <c r="G2" s="28" t="s">
        <v>54</v>
      </c>
    </row>
    <row r="3" spans="1:7" ht="46.5" customHeight="1" thickBot="1" x14ac:dyDescent="0.3">
      <c r="A3" s="155" t="s">
        <v>33</v>
      </c>
      <c r="B3" s="39" t="s">
        <v>34</v>
      </c>
      <c r="C3" s="46" t="s">
        <v>38</v>
      </c>
      <c r="D3" s="47" t="s">
        <v>39</v>
      </c>
      <c r="E3" s="25" t="s">
        <v>40</v>
      </c>
      <c r="F3" s="26" t="s">
        <v>41</v>
      </c>
      <c r="G3" s="27" t="s">
        <v>42</v>
      </c>
    </row>
    <row r="4" spans="1:7" ht="45.6" customHeight="1" thickTop="1" thickBot="1" x14ac:dyDescent="0.3">
      <c r="A4" s="156"/>
      <c r="B4" s="43" t="s">
        <v>35</v>
      </c>
      <c r="C4" s="42" t="s">
        <v>43</v>
      </c>
      <c r="D4" s="31" t="s">
        <v>44</v>
      </c>
      <c r="E4" s="48" t="s">
        <v>45</v>
      </c>
      <c r="F4" s="18" t="s">
        <v>46</v>
      </c>
      <c r="G4" s="21" t="s">
        <v>47</v>
      </c>
    </row>
    <row r="5" spans="1:7" ht="44.45" customHeight="1" thickTop="1" thickBot="1" x14ac:dyDescent="0.3">
      <c r="A5" s="156"/>
      <c r="B5" s="19" t="s">
        <v>36</v>
      </c>
      <c r="C5" s="44" t="s">
        <v>48</v>
      </c>
      <c r="D5" s="42" t="s">
        <v>49</v>
      </c>
      <c r="E5" s="31" t="s">
        <v>50</v>
      </c>
      <c r="F5" s="48" t="s">
        <v>45</v>
      </c>
      <c r="G5" s="22" t="s">
        <v>40</v>
      </c>
    </row>
    <row r="6" spans="1:7" ht="45.6" customHeight="1" thickTop="1" thickBot="1" x14ac:dyDescent="0.3">
      <c r="A6" s="156"/>
      <c r="B6" s="19" t="s">
        <v>37</v>
      </c>
      <c r="C6" s="20" t="s">
        <v>51</v>
      </c>
      <c r="D6" s="45" t="s">
        <v>43</v>
      </c>
      <c r="E6" s="42" t="s">
        <v>49</v>
      </c>
      <c r="F6" s="31" t="s">
        <v>44</v>
      </c>
      <c r="G6" s="49" t="s">
        <v>39</v>
      </c>
    </row>
    <row r="7" spans="1:7" ht="61.5" customHeight="1" thickTop="1" thickBot="1" x14ac:dyDescent="0.3">
      <c r="A7" s="157"/>
      <c r="B7" s="23" t="s">
        <v>59</v>
      </c>
      <c r="C7" s="24" t="s">
        <v>52</v>
      </c>
      <c r="D7" s="24" t="s">
        <v>51</v>
      </c>
      <c r="E7" s="30" t="s">
        <v>48</v>
      </c>
      <c r="F7" s="42" t="s">
        <v>43</v>
      </c>
      <c r="G7" s="41" t="s">
        <v>38</v>
      </c>
    </row>
    <row r="8" spans="1:7" x14ac:dyDescent="0.25">
      <c r="G8" s="32"/>
    </row>
    <row r="9" spans="1:7" ht="15.75" thickBot="1" x14ac:dyDescent="0.3">
      <c r="A9" s="33"/>
      <c r="B9" s="17" t="s">
        <v>58</v>
      </c>
    </row>
    <row r="10" spans="1:7" ht="15.75" thickTop="1" x14ac:dyDescent="0.25">
      <c r="A10" s="32"/>
    </row>
  </sheetData>
  <mergeCells count="3">
    <mergeCell ref="C1:G1"/>
    <mergeCell ref="A3:A7"/>
    <mergeCell ref="A1:B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4"/>
  <sheetViews>
    <sheetView topLeftCell="A13" zoomScaleNormal="100" workbookViewId="0">
      <selection activeCell="D11" sqref="D11"/>
    </sheetView>
  </sheetViews>
  <sheetFormatPr defaultColWidth="8" defaultRowHeight="15" x14ac:dyDescent="0.25"/>
  <cols>
    <col min="1" max="1" width="6.85546875" style="2" customWidth="1"/>
    <col min="2" max="2" width="12" style="1" bestFit="1" customWidth="1"/>
    <col min="3" max="3" width="62.85546875" style="1" customWidth="1"/>
    <col min="4" max="4" width="11.5703125" style="2" bestFit="1" customWidth="1"/>
    <col min="5" max="5" width="18" style="2" bestFit="1" customWidth="1"/>
    <col min="6" max="6" width="10.7109375" style="4" customWidth="1"/>
    <col min="7" max="8" width="10.7109375" style="36" customWidth="1"/>
    <col min="9" max="16384" width="8" style="2"/>
  </cols>
  <sheetData>
    <row r="1" spans="1:8" s="9" customFormat="1" ht="45" x14ac:dyDescent="0.25">
      <c r="A1" s="6" t="s">
        <v>15</v>
      </c>
      <c r="B1" s="7" t="s">
        <v>16</v>
      </c>
      <c r="C1" s="6" t="s">
        <v>17</v>
      </c>
      <c r="D1" s="6" t="s">
        <v>18</v>
      </c>
      <c r="E1" s="6" t="s">
        <v>0</v>
      </c>
      <c r="F1" s="8" t="s">
        <v>64</v>
      </c>
      <c r="G1" s="6" t="s">
        <v>19</v>
      </c>
      <c r="H1" s="6" t="s">
        <v>20</v>
      </c>
    </row>
    <row r="2" spans="1:8" s="3" customFormat="1" ht="22.5" customHeight="1" x14ac:dyDescent="0.25">
      <c r="A2" s="10">
        <v>1</v>
      </c>
      <c r="B2" s="90" t="s">
        <v>264</v>
      </c>
      <c r="C2" s="91" t="s">
        <v>265</v>
      </c>
      <c r="D2" s="10" t="s">
        <v>266</v>
      </c>
      <c r="E2" s="10"/>
      <c r="F2" s="11"/>
      <c r="G2" s="10"/>
      <c r="H2" s="10"/>
    </row>
    <row r="3" spans="1:8" s="14" customFormat="1" ht="30" x14ac:dyDescent="0.25">
      <c r="A3" s="12">
        <v>2</v>
      </c>
      <c r="B3" s="12" t="s">
        <v>267</v>
      </c>
      <c r="C3" s="13" t="s">
        <v>268</v>
      </c>
      <c r="D3" s="12" t="s">
        <v>266</v>
      </c>
      <c r="F3" s="15"/>
      <c r="G3" s="34"/>
      <c r="H3" s="37"/>
    </row>
    <row r="4" spans="1:8" s="14" customFormat="1" ht="30" x14ac:dyDescent="0.25">
      <c r="A4" s="16">
        <v>3</v>
      </c>
      <c r="B4" s="12" t="s">
        <v>269</v>
      </c>
      <c r="C4" s="13" t="s">
        <v>270</v>
      </c>
      <c r="D4" s="16" t="s">
        <v>266</v>
      </c>
      <c r="F4" s="15"/>
      <c r="G4" s="34"/>
      <c r="H4" s="37"/>
    </row>
    <row r="5" spans="1:8" ht="45" x14ac:dyDescent="0.25">
      <c r="A5" s="2">
        <v>4</v>
      </c>
      <c r="B5" s="1" t="s">
        <v>271</v>
      </c>
      <c r="C5" s="1" t="s">
        <v>272</v>
      </c>
      <c r="D5" s="2" t="s">
        <v>266</v>
      </c>
      <c r="F5" s="5"/>
    </row>
    <row r="6" spans="1:8" ht="150" x14ac:dyDescent="0.25">
      <c r="A6" s="2">
        <v>5</v>
      </c>
      <c r="B6" s="3" t="s">
        <v>27</v>
      </c>
      <c r="C6" s="1" t="s">
        <v>273</v>
      </c>
      <c r="D6" s="2" t="s">
        <v>22</v>
      </c>
      <c r="E6" s="88">
        <v>42669</v>
      </c>
      <c r="F6" s="5">
        <v>43814</v>
      </c>
      <c r="G6" s="35" t="s">
        <v>63</v>
      </c>
    </row>
    <row r="7" spans="1:8" ht="30" x14ac:dyDescent="0.25">
      <c r="A7" s="83">
        <v>6</v>
      </c>
      <c r="B7" s="84" t="s">
        <v>28</v>
      </c>
      <c r="C7" s="84" t="s">
        <v>308</v>
      </c>
      <c r="D7" s="83" t="s">
        <v>22</v>
      </c>
      <c r="E7" s="89">
        <v>42125</v>
      </c>
      <c r="F7" s="85">
        <v>43814</v>
      </c>
      <c r="G7" s="86" t="s">
        <v>63</v>
      </c>
      <c r="H7" s="87"/>
    </row>
    <row r="8" spans="1:8" ht="30" x14ac:dyDescent="0.25">
      <c r="A8" s="2">
        <v>7</v>
      </c>
      <c r="B8" s="38"/>
      <c r="C8" s="1" t="s">
        <v>274</v>
      </c>
      <c r="D8" s="2" t="s">
        <v>22</v>
      </c>
      <c r="E8" s="88">
        <v>44228</v>
      </c>
      <c r="F8" s="5"/>
      <c r="G8" s="35"/>
    </row>
    <row r="9" spans="1:8" ht="90" x14ac:dyDescent="0.25">
      <c r="A9" s="2">
        <v>8</v>
      </c>
      <c r="B9" s="38" t="s">
        <v>21</v>
      </c>
      <c r="C9" s="1" t="s">
        <v>60</v>
      </c>
      <c r="D9" s="2" t="s">
        <v>22</v>
      </c>
      <c r="E9" s="88">
        <v>43497</v>
      </c>
      <c r="F9" s="5">
        <v>43814</v>
      </c>
      <c r="G9" s="35" t="s">
        <v>63</v>
      </c>
    </row>
    <row r="10" spans="1:8" ht="90" x14ac:dyDescent="0.25">
      <c r="A10" s="76">
        <v>9</v>
      </c>
      <c r="B10" s="77" t="s">
        <v>275</v>
      </c>
      <c r="C10" s="77" t="s">
        <v>26</v>
      </c>
      <c r="D10" s="76" t="s">
        <v>22</v>
      </c>
      <c r="E10" s="92">
        <v>43312</v>
      </c>
      <c r="F10" s="78">
        <v>43814</v>
      </c>
      <c r="G10" s="79" t="s">
        <v>63</v>
      </c>
      <c r="H10" s="80"/>
    </row>
    <row r="11" spans="1:8" ht="405" x14ac:dyDescent="0.25">
      <c r="A11" s="2">
        <v>10</v>
      </c>
      <c r="B11" s="1" t="s">
        <v>276</v>
      </c>
      <c r="C11" s="1" t="s">
        <v>277</v>
      </c>
      <c r="E11" s="88">
        <v>43312</v>
      </c>
      <c r="F11" s="5"/>
      <c r="G11" s="35"/>
    </row>
    <row r="12" spans="1:8" ht="300" x14ac:dyDescent="0.25">
      <c r="A12" s="2">
        <v>11</v>
      </c>
      <c r="B12" s="1" t="s">
        <v>278</v>
      </c>
      <c r="C12" s="1" t="s">
        <v>279</v>
      </c>
      <c r="E12" s="88">
        <v>43312</v>
      </c>
      <c r="F12" s="5"/>
      <c r="G12" s="35"/>
    </row>
    <row r="13" spans="1:8" ht="75" x14ac:dyDescent="0.25">
      <c r="A13" s="2">
        <v>12</v>
      </c>
      <c r="B13" s="1" t="s">
        <v>280</v>
      </c>
      <c r="C13" s="1" t="s">
        <v>24</v>
      </c>
      <c r="D13" s="2" t="s">
        <v>22</v>
      </c>
      <c r="E13" s="88">
        <v>43312</v>
      </c>
      <c r="F13" s="5">
        <v>43814</v>
      </c>
      <c r="G13" s="35" t="s">
        <v>63</v>
      </c>
    </row>
    <row r="14" spans="1:8" ht="180" x14ac:dyDescent="0.25">
      <c r="A14" s="2">
        <v>13</v>
      </c>
      <c r="B14" s="1" t="s">
        <v>281</v>
      </c>
      <c r="C14" s="1" t="s">
        <v>23</v>
      </c>
      <c r="D14" s="2" t="s">
        <v>22</v>
      </c>
      <c r="E14" s="88">
        <v>43312</v>
      </c>
      <c r="F14" s="5">
        <v>43814</v>
      </c>
      <c r="G14" s="35" t="s">
        <v>63</v>
      </c>
    </row>
    <row r="15" spans="1:8" ht="390" x14ac:dyDescent="0.25">
      <c r="A15" s="2">
        <v>14</v>
      </c>
      <c r="B15" s="1" t="s">
        <v>282</v>
      </c>
      <c r="C15" s="1" t="s">
        <v>283</v>
      </c>
      <c r="E15" s="88">
        <v>43312</v>
      </c>
      <c r="F15" s="5"/>
      <c r="G15" s="35"/>
    </row>
    <row r="16" spans="1:8" ht="60" x14ac:dyDescent="0.25">
      <c r="A16" s="2">
        <v>15</v>
      </c>
      <c r="B16" s="1" t="s">
        <v>25</v>
      </c>
      <c r="C16" s="1" t="s">
        <v>284</v>
      </c>
      <c r="D16" s="1" t="s">
        <v>22</v>
      </c>
      <c r="E16" s="2" t="s">
        <v>66</v>
      </c>
      <c r="F16" s="5">
        <v>43508</v>
      </c>
      <c r="G16" s="35" t="s">
        <v>63</v>
      </c>
    </row>
    <row r="17" spans="1:7" ht="60" x14ac:dyDescent="0.25">
      <c r="A17" s="2">
        <v>16</v>
      </c>
      <c r="B17" s="1" t="s">
        <v>285</v>
      </c>
      <c r="C17" s="1" t="s">
        <v>286</v>
      </c>
      <c r="D17" s="2" t="s">
        <v>22</v>
      </c>
      <c r="E17" s="2" t="s">
        <v>67</v>
      </c>
      <c r="F17" s="5">
        <v>43508</v>
      </c>
      <c r="G17" s="35" t="s">
        <v>63</v>
      </c>
    </row>
    <row r="18" spans="1:7" ht="45" x14ac:dyDescent="0.25">
      <c r="A18" s="2">
        <v>17</v>
      </c>
      <c r="B18" s="1" t="s">
        <v>29</v>
      </c>
      <c r="C18" s="1" t="s">
        <v>287</v>
      </c>
      <c r="D18" s="1" t="s">
        <v>22</v>
      </c>
      <c r="E18" s="88">
        <v>42669</v>
      </c>
      <c r="F18" s="5">
        <v>43814</v>
      </c>
      <c r="G18" s="35" t="s">
        <v>63</v>
      </c>
    </row>
    <row r="19" spans="1:7" ht="60" x14ac:dyDescent="0.25">
      <c r="A19" s="2">
        <v>18</v>
      </c>
      <c r="B19" s="1" t="s">
        <v>30</v>
      </c>
      <c r="C19" s="1" t="s">
        <v>31</v>
      </c>
      <c r="D19" s="2" t="s">
        <v>22</v>
      </c>
      <c r="E19" s="88">
        <v>42669</v>
      </c>
      <c r="F19" s="5">
        <v>43814</v>
      </c>
      <c r="G19" s="35" t="s">
        <v>63</v>
      </c>
    </row>
    <row r="20" spans="1:7" x14ac:dyDescent="0.25">
      <c r="A20" s="2">
        <v>19</v>
      </c>
      <c r="B20" s="1" t="s">
        <v>288</v>
      </c>
      <c r="C20" s="1" t="s">
        <v>288</v>
      </c>
      <c r="F20" s="5"/>
    </row>
    <row r="21" spans="1:7" ht="45" x14ac:dyDescent="0.25">
      <c r="A21" s="2">
        <v>20</v>
      </c>
      <c r="B21" s="1" t="s">
        <v>62</v>
      </c>
      <c r="C21" s="1" t="s">
        <v>65</v>
      </c>
      <c r="D21" s="2" t="s">
        <v>61</v>
      </c>
      <c r="E21" s="88">
        <v>42669</v>
      </c>
      <c r="F21" s="5">
        <v>43814</v>
      </c>
      <c r="G21" s="36" t="s">
        <v>63</v>
      </c>
    </row>
    <row r="22" spans="1:7" ht="30" x14ac:dyDescent="0.25">
      <c r="A22" s="2">
        <v>21</v>
      </c>
      <c r="B22" s="1" t="s">
        <v>289</v>
      </c>
      <c r="C22" s="1" t="s">
        <v>290</v>
      </c>
      <c r="D22" s="2" t="s">
        <v>61</v>
      </c>
      <c r="F22" s="5">
        <v>43814</v>
      </c>
      <c r="G22" s="36" t="s">
        <v>63</v>
      </c>
    </row>
    <row r="23" spans="1:7" ht="30" x14ac:dyDescent="0.25">
      <c r="A23" s="2">
        <v>22</v>
      </c>
      <c r="B23" s="1" t="s">
        <v>68</v>
      </c>
      <c r="C23" s="1" t="s">
        <v>291</v>
      </c>
      <c r="D23" s="2" t="s">
        <v>22</v>
      </c>
      <c r="E23" s="88">
        <v>43508</v>
      </c>
      <c r="F23" s="5"/>
      <c r="G23" s="36" t="s">
        <v>63</v>
      </c>
    </row>
    <row r="24" spans="1:7" x14ac:dyDescent="0.25">
      <c r="A24" s="2">
        <v>23</v>
      </c>
      <c r="B24" s="1" t="s">
        <v>292</v>
      </c>
      <c r="C24" s="1" t="s">
        <v>293</v>
      </c>
      <c r="D24" s="2" t="s">
        <v>22</v>
      </c>
      <c r="F24" s="5"/>
      <c r="G24" s="36" t="s">
        <v>63</v>
      </c>
    </row>
    <row r="25" spans="1:7" x14ac:dyDescent="0.25">
      <c r="A25" s="2">
        <v>26</v>
      </c>
      <c r="C25" s="1" t="s">
        <v>288</v>
      </c>
      <c r="F25" s="5"/>
    </row>
    <row r="26" spans="1:7" ht="45" x14ac:dyDescent="0.25">
      <c r="A26" s="2">
        <v>27</v>
      </c>
      <c r="B26" s="1" t="s">
        <v>294</v>
      </c>
      <c r="C26" s="1" t="s">
        <v>295</v>
      </c>
      <c r="D26" s="2" t="s">
        <v>22</v>
      </c>
      <c r="F26" s="5"/>
      <c r="G26" s="36" t="s">
        <v>63</v>
      </c>
    </row>
    <row r="27" spans="1:7" ht="45" x14ac:dyDescent="0.25">
      <c r="A27" s="2">
        <v>28</v>
      </c>
      <c r="B27" s="1" t="s">
        <v>296</v>
      </c>
      <c r="C27" s="1" t="s">
        <v>297</v>
      </c>
      <c r="D27" s="2" t="s">
        <v>22</v>
      </c>
      <c r="F27" s="5"/>
      <c r="G27" s="36" t="s">
        <v>63</v>
      </c>
    </row>
    <row r="28" spans="1:7" ht="30" x14ac:dyDescent="0.25">
      <c r="A28" s="2">
        <v>29</v>
      </c>
      <c r="B28" s="1" t="s">
        <v>298</v>
      </c>
      <c r="C28" s="1" t="s">
        <v>299</v>
      </c>
      <c r="D28" s="2" t="s">
        <v>22</v>
      </c>
      <c r="F28" s="5"/>
      <c r="G28" s="36" t="s">
        <v>63</v>
      </c>
    </row>
    <row r="29" spans="1:7" ht="30" x14ac:dyDescent="0.25">
      <c r="A29" s="2">
        <v>30</v>
      </c>
      <c r="B29" s="1" t="s">
        <v>300</v>
      </c>
      <c r="C29" s="1" t="s">
        <v>301</v>
      </c>
      <c r="D29" s="2" t="s">
        <v>22</v>
      </c>
      <c r="F29" s="5"/>
      <c r="G29" s="36" t="s">
        <v>63</v>
      </c>
    </row>
    <row r="30" spans="1:7" ht="45" x14ac:dyDescent="0.25">
      <c r="A30" s="2">
        <v>32</v>
      </c>
      <c r="B30" s="1" t="s">
        <v>302</v>
      </c>
      <c r="C30" s="1" t="s">
        <v>303</v>
      </c>
      <c r="D30" s="2" t="s">
        <v>22</v>
      </c>
      <c r="F30" s="5"/>
      <c r="G30" s="36" t="s">
        <v>63</v>
      </c>
    </row>
    <row r="31" spans="1:7" x14ac:dyDescent="0.25">
      <c r="A31" s="2">
        <v>33</v>
      </c>
      <c r="C31" s="1" t="s">
        <v>304</v>
      </c>
      <c r="D31" s="2" t="s">
        <v>22</v>
      </c>
      <c r="F31" s="5"/>
      <c r="G31" s="36" t="s">
        <v>63</v>
      </c>
    </row>
    <row r="32" spans="1:7" x14ac:dyDescent="0.25">
      <c r="A32" s="2">
        <v>34</v>
      </c>
      <c r="C32" s="1" t="s">
        <v>305</v>
      </c>
      <c r="D32" s="2" t="s">
        <v>22</v>
      </c>
      <c r="F32" s="5"/>
      <c r="G32" s="36" t="s">
        <v>63</v>
      </c>
    </row>
    <row r="33" spans="1:7" ht="90" x14ac:dyDescent="0.25">
      <c r="A33" s="2">
        <v>35</v>
      </c>
      <c r="B33" s="1" t="s">
        <v>306</v>
      </c>
      <c r="C33" s="1" t="s">
        <v>307</v>
      </c>
      <c r="D33" s="2" t="s">
        <v>22</v>
      </c>
      <c r="E33" s="88">
        <v>43312</v>
      </c>
      <c r="F33" s="5"/>
      <c r="G33" s="36" t="s">
        <v>63</v>
      </c>
    </row>
    <row r="34" spans="1:7" x14ac:dyDescent="0.25">
      <c r="F34" s="5"/>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Hazards</vt:lpstr>
      <vt:lpstr>Sheet1</vt:lpstr>
      <vt:lpstr>Risk Matrix</vt:lpstr>
      <vt:lpstr>RiskControls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Phillips</dc:creator>
  <cp:lastModifiedBy>Alasdair Smith</cp:lastModifiedBy>
  <cp:lastPrinted>2021-03-11T13:57:31Z</cp:lastPrinted>
  <dcterms:created xsi:type="dcterms:W3CDTF">2012-11-11T22:57:57Z</dcterms:created>
  <dcterms:modified xsi:type="dcterms:W3CDTF">2022-02-18T10:44:03Z</dcterms:modified>
</cp:coreProperties>
</file>