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tland.gov.uk\dc1\FS3_Home\u206319\State of Scotland's Seas - Atlas update\A - A - next steps - NMPi evolution\Section - Productive\Ports\"/>
    </mc:Choice>
  </mc:AlternateContent>
  <bookViews>
    <workbookView xWindow="120" yWindow="120" windowWidth="15480" windowHeight="8190" activeTab="1"/>
  </bookViews>
  <sheets>
    <sheet name="Title" sheetId="2" r:id="rId1"/>
    <sheet name="Graphs" sheetId="1" r:id="rId2"/>
  </sheets>
  <definedNames>
    <definedName name="_GoBack" localSheetId="1">Graphs!$AF$23</definedName>
  </definedNames>
  <calcPr calcId="162913"/>
</workbook>
</file>

<file path=xl/calcChain.xml><?xml version="1.0" encoding="utf-8"?>
<calcChain xmlns="http://schemas.openxmlformats.org/spreadsheetml/2006/main">
  <c r="AZ29" i="1" l="1"/>
  <c r="BA29" i="1"/>
  <c r="BB29" i="1"/>
  <c r="AT29" i="1"/>
  <c r="AY29" i="1"/>
  <c r="AS29" i="1"/>
  <c r="BD29" i="1" l="1"/>
  <c r="BC29" i="1"/>
  <c r="AQ25" i="1"/>
  <c r="AR25" i="1"/>
  <c r="T25" i="1"/>
  <c r="S25" i="1"/>
  <c r="AU29" i="1" l="1"/>
  <c r="AW29" i="1" s="1"/>
  <c r="AV29" i="1"/>
  <c r="AX29" i="1" s="1"/>
  <c r="AR15" i="1" l="1"/>
  <c r="AQ15" i="1"/>
  <c r="AN29" i="1" l="1"/>
  <c r="AO29" i="1"/>
  <c r="AP29" i="1"/>
  <c r="AM29" i="1"/>
  <c r="AR5" i="1"/>
  <c r="AR7" i="1"/>
  <c r="AR8" i="1"/>
  <c r="AR9" i="1"/>
  <c r="AR10" i="1"/>
  <c r="AR11" i="1"/>
  <c r="AR12" i="1"/>
  <c r="AR13" i="1"/>
  <c r="AR14" i="1"/>
  <c r="AR16" i="1"/>
  <c r="AR17" i="1"/>
  <c r="AR18" i="1"/>
  <c r="AR19" i="1"/>
  <c r="AR20" i="1"/>
  <c r="AR21" i="1"/>
  <c r="AR23" i="1"/>
  <c r="AR24" i="1"/>
  <c r="AR26" i="1"/>
  <c r="AR27" i="1"/>
  <c r="AR28" i="1"/>
  <c r="AR4" i="1"/>
  <c r="AQ11" i="1"/>
  <c r="AQ12" i="1"/>
  <c r="AQ13" i="1"/>
  <c r="AQ14" i="1"/>
  <c r="AQ16" i="1"/>
  <c r="AQ17" i="1"/>
  <c r="AQ18" i="1"/>
  <c r="AQ19" i="1"/>
  <c r="AQ20" i="1"/>
  <c r="AQ21" i="1"/>
  <c r="AQ23" i="1"/>
  <c r="AQ24" i="1"/>
  <c r="AQ26" i="1"/>
  <c r="AQ27" i="1"/>
  <c r="AQ28" i="1"/>
  <c r="AQ5" i="1"/>
  <c r="AQ7" i="1"/>
  <c r="AQ8" i="1"/>
  <c r="AQ9" i="1"/>
  <c r="AQ10" i="1"/>
  <c r="AQ4" i="1"/>
  <c r="AR29" i="1" l="1"/>
  <c r="AQ29" i="1"/>
  <c r="AK27" i="1"/>
  <c r="AK28" i="1"/>
  <c r="AK23" i="1"/>
  <c r="AK24" i="1"/>
  <c r="AK26" i="1"/>
  <c r="AK19" i="1"/>
  <c r="AK20" i="1"/>
  <c r="AK21" i="1"/>
  <c r="AK16" i="1"/>
  <c r="AK17" i="1"/>
  <c r="AK18" i="1"/>
  <c r="AK13" i="1"/>
  <c r="AK14" i="1"/>
  <c r="AK11" i="1"/>
  <c r="AK12" i="1"/>
  <c r="AK9" i="1"/>
  <c r="AK10" i="1"/>
  <c r="AK7" i="1"/>
  <c r="AK8" i="1"/>
  <c r="AK5" i="1"/>
  <c r="AL27" i="1"/>
  <c r="AL28" i="1"/>
  <c r="AL24" i="1"/>
  <c r="AL26" i="1"/>
  <c r="AL21" i="1"/>
  <c r="AL23" i="1"/>
  <c r="AL19" i="1"/>
  <c r="AL20" i="1"/>
  <c r="AL17" i="1"/>
  <c r="AL18" i="1"/>
  <c r="AL14" i="1"/>
  <c r="AL16" i="1"/>
  <c r="AL12" i="1"/>
  <c r="AL13" i="1"/>
  <c r="AL10" i="1"/>
  <c r="AL11" i="1"/>
  <c r="AL9" i="1"/>
  <c r="AL8" i="1"/>
  <c r="AL7" i="1"/>
  <c r="AL5" i="1"/>
  <c r="AH29" i="1" l="1"/>
  <c r="AI29" i="1"/>
  <c r="AJ29" i="1"/>
  <c r="AG29" i="1"/>
  <c r="AL4" i="1"/>
  <c r="AK4" i="1"/>
  <c r="AK29" i="1" l="1"/>
  <c r="AL29" i="1"/>
  <c r="AD29" i="1" l="1"/>
  <c r="AE29" i="1"/>
  <c r="AB29" i="1"/>
  <c r="AC29" i="1"/>
  <c r="AF29" i="1"/>
  <c r="AA29" i="1"/>
  <c r="Z26" i="1" l="1"/>
  <c r="Z27" i="1"/>
  <c r="Z28" i="1"/>
  <c r="Z10" i="1"/>
  <c r="Z4" i="1"/>
  <c r="Z5" i="1"/>
  <c r="Z21" i="1"/>
  <c r="Z8" i="1"/>
  <c r="Z20" i="1"/>
  <c r="Z7" i="1"/>
  <c r="Z19" i="1"/>
  <c r="Z23" i="1"/>
  <c r="Z13" i="1"/>
  <c r="Z18" i="1"/>
  <c r="Z17" i="1"/>
  <c r="Z16" i="1"/>
  <c r="Z24" i="1"/>
  <c r="T26" i="1"/>
  <c r="T27" i="1"/>
  <c r="T28" i="1"/>
  <c r="T10" i="1"/>
  <c r="T4" i="1"/>
  <c r="T5" i="1"/>
  <c r="T21" i="1"/>
  <c r="T8" i="1"/>
  <c r="T20" i="1"/>
  <c r="T7" i="1"/>
  <c r="T19" i="1"/>
  <c r="T23" i="1"/>
  <c r="T13" i="1"/>
  <c r="T18" i="1"/>
  <c r="T17" i="1"/>
  <c r="T16" i="1"/>
  <c r="T24" i="1"/>
  <c r="R29" i="1"/>
  <c r="P29" i="1"/>
  <c r="S26" i="1"/>
  <c r="S27" i="1"/>
  <c r="S28" i="1"/>
  <c r="S10" i="1"/>
  <c r="S4" i="1"/>
  <c r="S5" i="1"/>
  <c r="S21" i="1"/>
  <c r="S8" i="1"/>
  <c r="S20" i="1"/>
  <c r="S7" i="1"/>
  <c r="S19" i="1"/>
  <c r="S23" i="1"/>
  <c r="S13" i="1"/>
  <c r="S18" i="1"/>
  <c r="S17" i="1"/>
  <c r="S16" i="1"/>
  <c r="S24" i="1"/>
  <c r="X29" i="1"/>
  <c r="V29" i="1"/>
  <c r="Y26" i="1"/>
  <c r="Y27" i="1"/>
  <c r="Y28" i="1"/>
  <c r="Y10" i="1"/>
  <c r="Y4" i="1"/>
  <c r="Y5" i="1"/>
  <c r="Y21" i="1"/>
  <c r="Y8" i="1"/>
  <c r="Y20" i="1"/>
  <c r="Y7" i="1"/>
  <c r="Y19" i="1"/>
  <c r="Y23" i="1"/>
  <c r="Y13" i="1"/>
  <c r="Y18" i="1"/>
  <c r="Y17" i="1"/>
  <c r="Y16" i="1"/>
  <c r="Y24" i="1"/>
  <c r="M29" i="1"/>
  <c r="N29" i="1"/>
  <c r="G29" i="1"/>
  <c r="H29" i="1"/>
  <c r="Z29" i="1" l="1"/>
  <c r="T29" i="1"/>
  <c r="W29" i="1"/>
  <c r="U29" i="1"/>
  <c r="Q29" i="1"/>
  <c r="O29" i="1"/>
  <c r="S29" i="1" l="1"/>
  <c r="Y29" i="1"/>
</calcChain>
</file>

<file path=xl/sharedStrings.xml><?xml version="1.0" encoding="utf-8"?>
<sst xmlns="http://schemas.openxmlformats.org/spreadsheetml/2006/main" count="153" uniqueCount="109">
  <si>
    <t>Aberdeen</t>
  </si>
  <si>
    <t>Dundee</t>
  </si>
  <si>
    <t>Edinburgh</t>
  </si>
  <si>
    <t>Eyemouth</t>
  </si>
  <si>
    <t>Fort William</t>
  </si>
  <si>
    <t>Greenock</t>
  </si>
  <si>
    <t>Holy Loch</t>
  </si>
  <si>
    <t>Invergordon</t>
  </si>
  <si>
    <t>Iona</t>
  </si>
  <si>
    <t>Lerwick</t>
  </si>
  <si>
    <t>Oban</t>
  </si>
  <si>
    <t>Orkney</t>
  </si>
  <si>
    <t>Peterhead</t>
  </si>
  <si>
    <t>Portree</t>
  </si>
  <si>
    <t>Scrabster</t>
  </si>
  <si>
    <t>Stornoway</t>
  </si>
  <si>
    <t>Ullapool</t>
  </si>
  <si>
    <t>Transit Calls 2013</t>
  </si>
  <si>
    <t>Transit Pax 2013</t>
  </si>
  <si>
    <t>Turnaround Calls 2013</t>
  </si>
  <si>
    <t>Turnaround Pax 2013</t>
  </si>
  <si>
    <t>Total</t>
  </si>
  <si>
    <t>Transit Calls</t>
  </si>
  <si>
    <t>Transit Pax</t>
  </si>
  <si>
    <t>Turnaround Pax</t>
  </si>
  <si>
    <t>Transit Calls 2012</t>
  </si>
  <si>
    <t>Transit Calls 2010</t>
  </si>
  <si>
    <t>Transit Calls 2011</t>
  </si>
  <si>
    <t>Turnaround calls 2010</t>
  </si>
  <si>
    <t>Total number of ships calling into port (2012)</t>
  </si>
  <si>
    <t>Turnaround calls 2011</t>
  </si>
  <si>
    <t>Total number of ships calling into port (2010)</t>
  </si>
  <si>
    <t>Total number of ships calling into port (2011)</t>
  </si>
  <si>
    <t>Turnaround calls 2012</t>
  </si>
  <si>
    <t>Total number of ships calling into port (2013)</t>
  </si>
  <si>
    <t>Turnaround calls</t>
  </si>
  <si>
    <t>Total number of ships calling into port</t>
  </si>
  <si>
    <t>Transit Pax 2010</t>
  </si>
  <si>
    <t>Turnaround Pax 2011</t>
  </si>
  <si>
    <t>Turnaround Pax 2010</t>
  </si>
  <si>
    <t>Total Pax 2010</t>
  </si>
  <si>
    <t>Transit Pax 2012</t>
  </si>
  <si>
    <t>Turnaround Pax 2012</t>
  </si>
  <si>
    <t>Total Pax (2011)</t>
  </si>
  <si>
    <t>Transit Pax 2011</t>
  </si>
  <si>
    <t>Total Pax (2012)</t>
  </si>
  <si>
    <t>Total Pax (2013)</t>
  </si>
  <si>
    <t>Total number of Pax</t>
  </si>
  <si>
    <t>Transit Calls 2014</t>
  </si>
  <si>
    <t>Transit Pax 2014</t>
  </si>
  <si>
    <t>Turnaround Calls 2014</t>
  </si>
  <si>
    <t>Turnaround Pax 2014</t>
  </si>
  <si>
    <t>Total number of ships calling into port (2014)</t>
  </si>
  <si>
    <t>Total Pax (2014)</t>
  </si>
  <si>
    <t>Port</t>
  </si>
  <si>
    <t>Scottish Marine Region</t>
  </si>
  <si>
    <t>Clyde</t>
  </si>
  <si>
    <t>West Highlands</t>
  </si>
  <si>
    <t>Argyll</t>
  </si>
  <si>
    <t>Outer Hebrides</t>
  </si>
  <si>
    <t>North Coast</t>
  </si>
  <si>
    <t>Orkney Islands</t>
  </si>
  <si>
    <t>Shetland Isles</t>
  </si>
  <si>
    <t>Moray Firth</t>
  </si>
  <si>
    <t>North East</t>
  </si>
  <si>
    <t>Forth &amp; Tay</t>
  </si>
  <si>
    <t>Transit Calls 2015</t>
  </si>
  <si>
    <t>Transit Pax 2015</t>
  </si>
  <si>
    <t>Turnaround Calls 2015</t>
  </si>
  <si>
    <t>Turnaround Pax 2015</t>
  </si>
  <si>
    <t>Tobermory</t>
  </si>
  <si>
    <t>Kyle of Lochalsh</t>
  </si>
  <si>
    <t>Raasay</t>
  </si>
  <si>
    <t>Rum</t>
  </si>
  <si>
    <t>Total number of ships caling into port (2015)</t>
  </si>
  <si>
    <t>Total Pax (2015)</t>
  </si>
  <si>
    <t>Transit Calls 2016</t>
  </si>
  <si>
    <t>Transit Pax 2016</t>
  </si>
  <si>
    <t>Turnaround Calls 2016</t>
  </si>
  <si>
    <t>Turnaround Pax 2016</t>
  </si>
  <si>
    <t>Total number of ships caling into port (2016)</t>
  </si>
  <si>
    <t>Total Pax (2016)</t>
  </si>
  <si>
    <t>Gairloch</t>
  </si>
  <si>
    <t>Transit Calls 2017</t>
  </si>
  <si>
    <t>Transit Pax 2017</t>
  </si>
  <si>
    <t>Turnaround Calls 2017</t>
  </si>
  <si>
    <t>Turnaround Pax 2017</t>
  </si>
  <si>
    <t>Total number of ships caling into port (2017)</t>
  </si>
  <si>
    <t>Total Pax (2017)</t>
  </si>
  <si>
    <t>Tranist and turnaround calls - number of ships (2010-2017) - All Scotland</t>
  </si>
  <si>
    <t>Tranist and turnaround calls - number of passengers (2010-2017)  - All Scotland</t>
  </si>
  <si>
    <t>Montrose</t>
  </si>
  <si>
    <t>Port Ellen</t>
  </si>
  <si>
    <t>Holy Loch Port</t>
  </si>
  <si>
    <t>Transit Calls 2018</t>
  </si>
  <si>
    <t>Transit Pax 2018</t>
  </si>
  <si>
    <t>Turnaround Calls 2018</t>
  </si>
  <si>
    <t>Turnaround Pax 2018</t>
  </si>
  <si>
    <t>Total number of ships caling into port (2018)</t>
  </si>
  <si>
    <t>Total Pax (2018)</t>
  </si>
  <si>
    <t>Inverness</t>
  </si>
  <si>
    <r>
      <rPr>
        <b/>
        <sz val="12"/>
        <color theme="1"/>
        <rFont val="Calibri"/>
        <family val="2"/>
        <scheme val="minor"/>
      </rPr>
      <t>Source:</t>
    </r>
    <r>
      <rPr>
        <sz val="12"/>
        <color theme="1"/>
        <rFont val="Calibri"/>
        <family val="2"/>
        <scheme val="minor"/>
      </rPr>
      <t xml:space="preserve"> Cruise Scotland 2019</t>
    </r>
  </si>
  <si>
    <t>Tranist and turnaround calls - total number of ships per port (2012-18)</t>
  </si>
  <si>
    <t>Tranist calls - number of ships per port (2012-18)</t>
  </si>
  <si>
    <t>Tranist calls - number of passengers per port (2012-18)</t>
  </si>
  <si>
    <t>Turnaround calls - number of ships per port (2012-18)</t>
  </si>
  <si>
    <t>Turnaround calls - number of passengers per port (2012-18)</t>
  </si>
  <si>
    <t>Tranist and turnaround calls - total number of passengers per port (2012-18)</t>
  </si>
  <si>
    <t>Cruise ship calls in Scotland - 2010 - 2018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</si>
</sst>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5" fillId="0" borderId="0" xfId="0" applyFont="1"/>
    <xf numFmtId="0" fontId="0" fillId="0" borderId="0" xfId="0" applyBorder="1"/>
    <xf numFmtId="0" fontId="6" fillId="0" borderId="1" xfId="0" applyFont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left" vertical="top" wrapText="1"/>
    </xf>
    <xf numFmtId="0" fontId="2" fillId="0" borderId="1" xfId="0" applyFont="1" applyBorder="1"/>
    <xf numFmtId="1" fontId="0" fillId="0" borderId="1" xfId="0" applyNumberFormat="1" applyBorder="1"/>
    <xf numFmtId="0" fontId="4" fillId="0" borderId="0" xfId="0" applyFont="1" applyFill="1" applyBorder="1" applyAlignment="1">
      <alignment vertical="top"/>
    </xf>
    <xf numFmtId="0" fontId="0" fillId="0" borderId="0" xfId="0" applyAlignment="1"/>
    <xf numFmtId="0" fontId="2" fillId="0" borderId="0" xfId="0" applyFont="1"/>
    <xf numFmtId="0" fontId="5" fillId="2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3" fontId="5" fillId="4" borderId="1" xfId="1" applyNumberFormat="1" applyFont="1" applyFill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horizontal="right"/>
    </xf>
    <xf numFmtId="3" fontId="5" fillId="2" borderId="1" xfId="1" applyNumberFormat="1" applyFont="1" applyFill="1" applyBorder="1" applyAlignment="1">
      <alignment horizontal="right" vertical="top" wrapText="1"/>
    </xf>
    <xf numFmtId="3" fontId="5" fillId="2" borderId="4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 vertical="top" wrapText="1"/>
    </xf>
    <xf numFmtId="3" fontId="0" fillId="0" borderId="1" xfId="0" applyNumberFormat="1" applyBorder="1"/>
    <xf numFmtId="164" fontId="5" fillId="2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3" fontId="5" fillId="4" borderId="2" xfId="0" applyNumberFormat="1" applyFont="1" applyFill="1" applyBorder="1" applyAlignment="1">
      <alignment horizontal="right"/>
    </xf>
    <xf numFmtId="0" fontId="7" fillId="0" borderId="0" xfId="0" applyFont="1"/>
    <xf numFmtId="0" fontId="7" fillId="5" borderId="0" xfId="0" applyFont="1" applyFill="1"/>
    <xf numFmtId="0" fontId="7" fillId="6" borderId="0" xfId="0" applyFont="1" applyFill="1"/>
    <xf numFmtId="0" fontId="0" fillId="0" borderId="0" xfId="0" applyFill="1"/>
    <xf numFmtId="0" fontId="6" fillId="7" borderId="1" xfId="0" applyFont="1" applyFill="1" applyBorder="1" applyAlignment="1">
      <alignment horizontal="left" vertical="top" wrapText="1"/>
    </xf>
    <xf numFmtId="3" fontId="8" fillId="7" borderId="1" xfId="0" applyNumberFormat="1" applyFont="1" applyFill="1" applyBorder="1" applyAlignment="1">
      <alignment horizontal="center" vertical="top" wrapText="1"/>
    </xf>
    <xf numFmtId="3" fontId="4" fillId="7" borderId="1" xfId="0" applyNumberFormat="1" applyFont="1" applyFill="1" applyBorder="1" applyAlignment="1">
      <alignment horizontal="center" vertical="top" wrapText="1"/>
    </xf>
    <xf numFmtId="3" fontId="4" fillId="7" borderId="1" xfId="0" applyNumberFormat="1" applyFont="1" applyFill="1" applyBorder="1"/>
    <xf numFmtId="3" fontId="5" fillId="7" borderId="1" xfId="0" applyNumberFormat="1" applyFont="1" applyFill="1" applyBorder="1" applyAlignment="1">
      <alignment horizontal="center" vertical="top" wrapText="1"/>
    </xf>
    <xf numFmtId="3" fontId="4" fillId="7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7" fillId="8" borderId="0" xfId="0" applyFont="1" applyFill="1"/>
    <xf numFmtId="0" fontId="0" fillId="8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3" fontId="5" fillId="0" borderId="0" xfId="0" applyNumberFormat="1" applyFont="1"/>
    <xf numFmtId="0" fontId="6" fillId="0" borderId="5" xfId="0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left" vertical="top" wrapText="1"/>
    </xf>
    <xf numFmtId="3" fontId="4" fillId="7" borderId="6" xfId="0" applyNumberFormat="1" applyFont="1" applyFill="1" applyBorder="1" applyAlignment="1">
      <alignment horizontal="center" vertical="top" wrapText="1"/>
    </xf>
    <xf numFmtId="3" fontId="8" fillId="7" borderId="6" xfId="0" applyNumberFormat="1" applyFont="1" applyFill="1" applyBorder="1" applyAlignment="1">
      <alignment horizontal="center" vertical="top" wrapText="1"/>
    </xf>
    <xf numFmtId="3" fontId="5" fillId="7" borderId="6" xfId="0" applyNumberFormat="1" applyFont="1" applyFill="1" applyBorder="1" applyAlignment="1">
      <alignment horizontal="center" vertical="top" wrapText="1"/>
    </xf>
    <xf numFmtId="3" fontId="4" fillId="7" borderId="6" xfId="1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3" fontId="4" fillId="0" borderId="1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left" vertical="top" wrapText="1"/>
    </xf>
    <xf numFmtId="164" fontId="6" fillId="0" borderId="0" xfId="1" applyNumberFormat="1" applyFont="1" applyFill="1" applyBorder="1" applyAlignment="1">
      <alignment horizontal="left" vertical="top" wrapText="1"/>
    </xf>
    <xf numFmtId="164" fontId="5" fillId="2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left" vertical="top" wrapText="1"/>
    </xf>
    <xf numFmtId="3" fontId="5" fillId="2" borderId="0" xfId="1" applyNumberFormat="1" applyFont="1" applyFill="1" applyBorder="1" applyAlignment="1">
      <alignment horizontal="righ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3" fontId="5" fillId="4" borderId="0" xfId="1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 vertical="top" wrapText="1"/>
    </xf>
    <xf numFmtId="3" fontId="4" fillId="7" borderId="0" xfId="1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11" fillId="0" borderId="0" xfId="0" applyFont="1"/>
    <xf numFmtId="3" fontId="9" fillId="9" borderId="1" xfId="0" applyNumberFormat="1" applyFont="1" applyFill="1" applyBorder="1" applyAlignment="1">
      <alignment horizontal="left" vertical="top" wrapText="1"/>
    </xf>
    <xf numFmtId="3" fontId="4" fillId="9" borderId="1" xfId="0" applyNumberFormat="1" applyFont="1" applyFill="1" applyBorder="1"/>
    <xf numFmtId="3" fontId="4" fillId="9" borderId="1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3" fontId="4" fillId="6" borderId="1" xfId="0" applyNumberFormat="1" applyFont="1" applyFill="1" applyBorder="1"/>
    <xf numFmtId="0" fontId="6" fillId="0" borderId="3" xfId="0" applyFont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64" fontId="6" fillId="0" borderId="3" xfId="1" applyNumberFormat="1" applyFont="1" applyFill="1" applyBorder="1" applyAlignment="1">
      <alignment horizontal="left" vertical="top" wrapText="1"/>
    </xf>
    <xf numFmtId="3" fontId="9" fillId="6" borderId="1" xfId="0" applyNumberFormat="1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3" fontId="5" fillId="4" borderId="5" xfId="0" applyNumberFormat="1" applyFont="1" applyFill="1" applyBorder="1" applyAlignment="1">
      <alignment horizontal="right" vertical="top" wrapText="1"/>
    </xf>
    <xf numFmtId="3" fontId="4" fillId="7" borderId="5" xfId="0" applyNumberFormat="1" applyFont="1" applyFill="1" applyBorder="1" applyAlignment="1">
      <alignment horizontal="center" vertical="top" wrapText="1"/>
    </xf>
    <xf numFmtId="3" fontId="9" fillId="10" borderId="1" xfId="0" applyNumberFormat="1" applyFont="1" applyFill="1" applyBorder="1" applyAlignment="1">
      <alignment horizontal="left" vertical="top" wrapText="1"/>
    </xf>
    <xf numFmtId="3" fontId="0" fillId="10" borderId="1" xfId="0" applyNumberFormat="1" applyFill="1" applyBorder="1"/>
    <xf numFmtId="3" fontId="0" fillId="1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79771166405576688"/>
          <c:h val="0.73771299194792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Graphs!$S$3</c:f>
              <c:strCache>
                <c:ptCount val="1"/>
                <c:pt idx="0">
                  <c:v>Total number of ships calling into port (2012)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Graphs!$S$4:$S$28</c:f>
              <c:numCache>
                <c:formatCode>#,##0</c:formatCode>
                <c:ptCount val="25"/>
                <c:pt idx="0">
                  <c:v>41</c:v>
                </c:pt>
                <c:pt idx="1">
                  <c:v>5</c:v>
                </c:pt>
                <c:pt idx="2">
                  <c:v>0</c:v>
                </c:pt>
                <c:pt idx="3">
                  <c:v>27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27</c:v>
                </c:pt>
                <c:pt idx="14">
                  <c:v>10</c:v>
                </c:pt>
                <c:pt idx="15">
                  <c:v>77</c:v>
                </c:pt>
                <c:pt idx="16">
                  <c:v>52</c:v>
                </c:pt>
                <c:pt idx="17">
                  <c:v>67</c:v>
                </c:pt>
                <c:pt idx="19">
                  <c:v>1</c:v>
                </c:pt>
                <c:pt idx="20">
                  <c:v>10</c:v>
                </c:pt>
                <c:pt idx="21">
                  <c:v>0</c:v>
                </c:pt>
                <c:pt idx="22">
                  <c:v>0</c:v>
                </c:pt>
                <c:pt idx="23">
                  <c:v>76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F-4929-8DDF-AB98C341029D}"/>
            </c:ext>
          </c:extLst>
        </c:ser>
        <c:ser>
          <c:idx val="1"/>
          <c:order val="1"/>
          <c:tx>
            <c:strRef>
              <c:f>Graphs!$Y$3</c:f>
              <c:strCache>
                <c:ptCount val="1"/>
                <c:pt idx="0">
                  <c:v>Total number of ships calling into port (2013)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Graphs!$Y$4:$Y$28</c:f>
              <c:numCache>
                <c:formatCode>#,##0</c:formatCode>
                <c:ptCount val="25"/>
                <c:pt idx="0">
                  <c:v>47</c:v>
                </c:pt>
                <c:pt idx="1">
                  <c:v>5</c:v>
                </c:pt>
                <c:pt idx="2">
                  <c:v>0</c:v>
                </c:pt>
                <c:pt idx="3">
                  <c:v>24</c:v>
                </c:pt>
                <c:pt idx="4">
                  <c:v>27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23</c:v>
                </c:pt>
                <c:pt idx="14">
                  <c:v>8</c:v>
                </c:pt>
                <c:pt idx="15">
                  <c:v>75</c:v>
                </c:pt>
                <c:pt idx="16">
                  <c:v>39</c:v>
                </c:pt>
                <c:pt idx="17">
                  <c:v>64</c:v>
                </c:pt>
                <c:pt idx="19">
                  <c:v>2</c:v>
                </c:pt>
                <c:pt idx="20">
                  <c:v>13</c:v>
                </c:pt>
                <c:pt idx="21">
                  <c:v>0</c:v>
                </c:pt>
                <c:pt idx="22">
                  <c:v>2</c:v>
                </c:pt>
                <c:pt idx="23">
                  <c:v>79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F-4929-8DDF-AB98C341029D}"/>
            </c:ext>
          </c:extLst>
        </c:ser>
        <c:ser>
          <c:idx val="2"/>
          <c:order val="2"/>
          <c:tx>
            <c:strRef>
              <c:f>Graphs!$AE$3</c:f>
              <c:strCache>
                <c:ptCount val="1"/>
                <c:pt idx="0">
                  <c:v>Total number of ships calling into port (2014)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Graphs!$AE$4:$AE$28</c:f>
              <c:numCache>
                <c:formatCode>#,##0</c:formatCode>
                <c:ptCount val="25"/>
                <c:pt idx="0">
                  <c:v>49</c:v>
                </c:pt>
                <c:pt idx="1">
                  <c:v>5</c:v>
                </c:pt>
                <c:pt idx="2">
                  <c:v>0</c:v>
                </c:pt>
                <c:pt idx="3">
                  <c:v>20</c:v>
                </c:pt>
                <c:pt idx="4">
                  <c:v>24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37</c:v>
                </c:pt>
                <c:pt idx="14">
                  <c:v>8</c:v>
                </c:pt>
                <c:pt idx="15">
                  <c:v>79</c:v>
                </c:pt>
                <c:pt idx="16">
                  <c:v>49</c:v>
                </c:pt>
                <c:pt idx="17">
                  <c:v>55</c:v>
                </c:pt>
                <c:pt idx="19">
                  <c:v>1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74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F-4929-8DDF-AB98C341029D}"/>
            </c:ext>
          </c:extLst>
        </c:ser>
        <c:ser>
          <c:idx val="3"/>
          <c:order val="3"/>
          <c:tx>
            <c:strRef>
              <c:f>Graphs!$AK$3</c:f>
              <c:strCache>
                <c:ptCount val="1"/>
                <c:pt idx="0">
                  <c:v>Total number of ships caling into port (2015)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Graphs!$AK$4:$AK$28</c:f>
              <c:numCache>
                <c:formatCode>#,##0</c:formatCode>
                <c:ptCount val="25"/>
                <c:pt idx="0">
                  <c:v>56</c:v>
                </c:pt>
                <c:pt idx="1">
                  <c:v>3</c:v>
                </c:pt>
                <c:pt idx="2">
                  <c:v>0</c:v>
                </c:pt>
                <c:pt idx="3">
                  <c:v>11</c:v>
                </c:pt>
                <c:pt idx="4">
                  <c:v>25</c:v>
                </c:pt>
                <c:pt idx="5">
                  <c:v>38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27</c:v>
                </c:pt>
                <c:pt idx="10">
                  <c:v>3</c:v>
                </c:pt>
                <c:pt idx="11">
                  <c:v>0</c:v>
                </c:pt>
                <c:pt idx="12">
                  <c:v>12</c:v>
                </c:pt>
                <c:pt idx="13">
                  <c:v>43</c:v>
                </c:pt>
                <c:pt idx="14">
                  <c:v>6</c:v>
                </c:pt>
                <c:pt idx="15">
                  <c:v>87</c:v>
                </c:pt>
                <c:pt idx="16">
                  <c:v>41</c:v>
                </c:pt>
                <c:pt idx="17">
                  <c:v>56</c:v>
                </c:pt>
                <c:pt idx="19">
                  <c:v>2</c:v>
                </c:pt>
                <c:pt idx="20">
                  <c:v>11</c:v>
                </c:pt>
                <c:pt idx="21">
                  <c:v>0</c:v>
                </c:pt>
                <c:pt idx="22">
                  <c:v>6</c:v>
                </c:pt>
                <c:pt idx="23">
                  <c:v>70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F-4929-8DDF-AB98C341029D}"/>
            </c:ext>
          </c:extLst>
        </c:ser>
        <c:ser>
          <c:idx val="4"/>
          <c:order val="4"/>
          <c:tx>
            <c:strRef>
              <c:f>Graphs!$AQ$3</c:f>
              <c:strCache>
                <c:ptCount val="1"/>
                <c:pt idx="0">
                  <c:v>Total number of ships caling into port (2016)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Graphs!$AQ$4:$AQ$28</c:f>
              <c:numCache>
                <c:formatCode>#,##0</c:formatCode>
                <c:ptCount val="25"/>
                <c:pt idx="0">
                  <c:v>59</c:v>
                </c:pt>
                <c:pt idx="1">
                  <c:v>6</c:v>
                </c:pt>
                <c:pt idx="2">
                  <c:v>0</c:v>
                </c:pt>
                <c:pt idx="3">
                  <c:v>50</c:v>
                </c:pt>
                <c:pt idx="4">
                  <c:v>34</c:v>
                </c:pt>
                <c:pt idx="5">
                  <c:v>37</c:v>
                </c:pt>
                <c:pt idx="6">
                  <c:v>1</c:v>
                </c:pt>
                <c:pt idx="7">
                  <c:v>10</c:v>
                </c:pt>
                <c:pt idx="8">
                  <c:v>1</c:v>
                </c:pt>
                <c:pt idx="9">
                  <c:v>18</c:v>
                </c:pt>
                <c:pt idx="10">
                  <c:v>4</c:v>
                </c:pt>
                <c:pt idx="11">
                  <c:v>2</c:v>
                </c:pt>
                <c:pt idx="12">
                  <c:v>12</c:v>
                </c:pt>
                <c:pt idx="13">
                  <c:v>60</c:v>
                </c:pt>
                <c:pt idx="14">
                  <c:v>11</c:v>
                </c:pt>
                <c:pt idx="15">
                  <c:v>116</c:v>
                </c:pt>
                <c:pt idx="16">
                  <c:v>79</c:v>
                </c:pt>
                <c:pt idx="17">
                  <c:v>63</c:v>
                </c:pt>
                <c:pt idx="19">
                  <c:v>1</c:v>
                </c:pt>
                <c:pt idx="20">
                  <c:v>23</c:v>
                </c:pt>
                <c:pt idx="21">
                  <c:v>0</c:v>
                </c:pt>
                <c:pt idx="22">
                  <c:v>10</c:v>
                </c:pt>
                <c:pt idx="23">
                  <c:v>78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FF-4929-8DDF-AB98C341029D}"/>
            </c:ext>
          </c:extLst>
        </c:ser>
        <c:ser>
          <c:idx val="5"/>
          <c:order val="5"/>
          <c:tx>
            <c:strRef>
              <c:f>Graphs!$AW$3</c:f>
              <c:strCache>
                <c:ptCount val="1"/>
                <c:pt idx="0">
                  <c:v>Total number of ships caling into port (2017)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Graphs!$AW$4:$AW$28</c:f>
              <c:numCache>
                <c:formatCode>#,##0</c:formatCode>
                <c:ptCount val="25"/>
                <c:pt idx="0">
                  <c:v>58</c:v>
                </c:pt>
                <c:pt idx="1">
                  <c:v>7</c:v>
                </c:pt>
                <c:pt idx="2">
                  <c:v>0</c:v>
                </c:pt>
                <c:pt idx="3">
                  <c:v>55</c:v>
                </c:pt>
                <c:pt idx="4">
                  <c:v>29</c:v>
                </c:pt>
                <c:pt idx="5">
                  <c:v>31</c:v>
                </c:pt>
                <c:pt idx="6">
                  <c:v>7</c:v>
                </c:pt>
                <c:pt idx="7">
                  <c:v>0</c:v>
                </c:pt>
                <c:pt idx="8">
                  <c:v>6</c:v>
                </c:pt>
                <c:pt idx="9">
                  <c:v>37</c:v>
                </c:pt>
                <c:pt idx="10">
                  <c:v>4</c:v>
                </c:pt>
                <c:pt idx="11">
                  <c:v>0</c:v>
                </c:pt>
                <c:pt idx="12">
                  <c:v>14</c:v>
                </c:pt>
                <c:pt idx="13">
                  <c:v>43</c:v>
                </c:pt>
                <c:pt idx="14">
                  <c:v>11</c:v>
                </c:pt>
                <c:pt idx="15">
                  <c:v>143</c:v>
                </c:pt>
                <c:pt idx="16">
                  <c:v>71</c:v>
                </c:pt>
                <c:pt idx="17">
                  <c:v>93</c:v>
                </c:pt>
                <c:pt idx="19">
                  <c:v>5</c:v>
                </c:pt>
                <c:pt idx="20">
                  <c:v>25</c:v>
                </c:pt>
                <c:pt idx="21">
                  <c:v>0</c:v>
                </c:pt>
                <c:pt idx="22">
                  <c:v>14</c:v>
                </c:pt>
                <c:pt idx="23">
                  <c:v>108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FF-4929-8DDF-AB98C341029D}"/>
            </c:ext>
          </c:extLst>
        </c:ser>
        <c:ser>
          <c:idx val="6"/>
          <c:order val="6"/>
          <c:tx>
            <c:strRef>
              <c:f>Graphs!$BC$3</c:f>
              <c:strCache>
                <c:ptCount val="1"/>
                <c:pt idx="0">
                  <c:v>Total number of ships caling into port (2018)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Graphs!$BC$4:$BC$28</c:f>
              <c:numCache>
                <c:formatCode>#,##0</c:formatCode>
                <c:ptCount val="25"/>
                <c:pt idx="0">
                  <c:v>62</c:v>
                </c:pt>
                <c:pt idx="1">
                  <c:v>5</c:v>
                </c:pt>
                <c:pt idx="2">
                  <c:v>0</c:v>
                </c:pt>
                <c:pt idx="3">
                  <c:v>51</c:v>
                </c:pt>
                <c:pt idx="4">
                  <c:v>22</c:v>
                </c:pt>
                <c:pt idx="5">
                  <c:v>28</c:v>
                </c:pt>
                <c:pt idx="6">
                  <c:v>4</c:v>
                </c:pt>
                <c:pt idx="7">
                  <c:v>27</c:v>
                </c:pt>
                <c:pt idx="8">
                  <c:v>6</c:v>
                </c:pt>
                <c:pt idx="9">
                  <c:v>32</c:v>
                </c:pt>
                <c:pt idx="10">
                  <c:v>4</c:v>
                </c:pt>
                <c:pt idx="11">
                  <c:v>4</c:v>
                </c:pt>
                <c:pt idx="12">
                  <c:v>31</c:v>
                </c:pt>
                <c:pt idx="13">
                  <c:v>41</c:v>
                </c:pt>
                <c:pt idx="14">
                  <c:v>14</c:v>
                </c:pt>
                <c:pt idx="15">
                  <c:v>150</c:v>
                </c:pt>
                <c:pt idx="16">
                  <c:v>91</c:v>
                </c:pt>
                <c:pt idx="17">
                  <c:v>94</c:v>
                </c:pt>
                <c:pt idx="18">
                  <c:v>3</c:v>
                </c:pt>
                <c:pt idx="19">
                  <c:v>1</c:v>
                </c:pt>
                <c:pt idx="20">
                  <c:v>27</c:v>
                </c:pt>
                <c:pt idx="21">
                  <c:v>1</c:v>
                </c:pt>
                <c:pt idx="22">
                  <c:v>13</c:v>
                </c:pt>
                <c:pt idx="23">
                  <c:v>114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0-4CBA-A00F-4DC2E1D9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131520"/>
        <c:axId val="139415936"/>
        <c:axId val="0"/>
      </c:bar3DChart>
      <c:catAx>
        <c:axId val="13913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415936"/>
        <c:crosses val="autoZero"/>
        <c:auto val="1"/>
        <c:lblAlgn val="ctr"/>
        <c:lblOffset val="100"/>
        <c:noMultiLvlLbl val="0"/>
      </c:catAx>
      <c:valAx>
        <c:axId val="139415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13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40382735791496"/>
          <c:y val="6.2700038915141657E-2"/>
          <c:w val="0.16305889387508787"/>
          <c:h val="0.8949129417576268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85668672597718254"/>
          <c:h val="0.73771299194792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Graphs!$O$3</c:f>
              <c:strCache>
                <c:ptCount val="1"/>
                <c:pt idx="0">
                  <c:v>Transit Calls 2012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Graphs!$O$4:$O$28</c:f>
              <c:numCache>
                <c:formatCode>#,##0</c:formatCode>
                <c:ptCount val="25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24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27</c:v>
                </c:pt>
                <c:pt idx="14">
                  <c:v>10</c:v>
                </c:pt>
                <c:pt idx="15">
                  <c:v>77</c:v>
                </c:pt>
                <c:pt idx="16">
                  <c:v>51</c:v>
                </c:pt>
                <c:pt idx="17">
                  <c:v>65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56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2-45A1-949D-5583D4C5C86F}"/>
            </c:ext>
          </c:extLst>
        </c:ser>
        <c:ser>
          <c:idx val="1"/>
          <c:order val="1"/>
          <c:tx>
            <c:strRef>
              <c:f>Graphs!$U$3</c:f>
              <c:strCache>
                <c:ptCount val="1"/>
                <c:pt idx="0">
                  <c:v>Transit Calls 2013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Graphs!$U$4:$U$28</c:f>
              <c:numCache>
                <c:formatCode>#,##0</c:formatCode>
                <c:ptCount val="25"/>
                <c:pt idx="0">
                  <c:v>34</c:v>
                </c:pt>
                <c:pt idx="1">
                  <c:v>5</c:v>
                </c:pt>
                <c:pt idx="2">
                  <c:v>0</c:v>
                </c:pt>
                <c:pt idx="3">
                  <c:v>12</c:v>
                </c:pt>
                <c:pt idx="4">
                  <c:v>27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23</c:v>
                </c:pt>
                <c:pt idx="14">
                  <c:v>8</c:v>
                </c:pt>
                <c:pt idx="15">
                  <c:v>75</c:v>
                </c:pt>
                <c:pt idx="16">
                  <c:v>39</c:v>
                </c:pt>
                <c:pt idx="17">
                  <c:v>62</c:v>
                </c:pt>
                <c:pt idx="19">
                  <c:v>2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61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2-45A1-949D-5583D4C5C86F}"/>
            </c:ext>
          </c:extLst>
        </c:ser>
        <c:ser>
          <c:idx val="2"/>
          <c:order val="2"/>
          <c:tx>
            <c:strRef>
              <c:f>Graphs!$AA$3</c:f>
              <c:strCache>
                <c:ptCount val="1"/>
                <c:pt idx="0">
                  <c:v>Transit Calls 2014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Graphs!$AA$4:$AA$28</c:f>
              <c:numCache>
                <c:formatCode>#,##0</c:formatCode>
                <c:ptCount val="25"/>
                <c:pt idx="0">
                  <c:v>33</c:v>
                </c:pt>
                <c:pt idx="1">
                  <c:v>5</c:v>
                </c:pt>
                <c:pt idx="2">
                  <c:v>0</c:v>
                </c:pt>
                <c:pt idx="3">
                  <c:v>13</c:v>
                </c:pt>
                <c:pt idx="4">
                  <c:v>24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37</c:v>
                </c:pt>
                <c:pt idx="14">
                  <c:v>8</c:v>
                </c:pt>
                <c:pt idx="15">
                  <c:v>79</c:v>
                </c:pt>
                <c:pt idx="16">
                  <c:v>49</c:v>
                </c:pt>
                <c:pt idx="17">
                  <c:v>52</c:v>
                </c:pt>
                <c:pt idx="19">
                  <c:v>1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52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2-45A1-949D-5583D4C5C86F}"/>
            </c:ext>
          </c:extLst>
        </c:ser>
        <c:ser>
          <c:idx val="3"/>
          <c:order val="3"/>
          <c:tx>
            <c:strRef>
              <c:f>Graphs!$AG$3</c:f>
              <c:strCache>
                <c:ptCount val="1"/>
                <c:pt idx="0">
                  <c:v>Transit Calls 2015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Graphs!$AG$4:$AG$28</c:f>
              <c:numCache>
                <c:formatCode>#,##0</c:formatCode>
                <c:ptCount val="25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25</c:v>
                </c:pt>
                <c:pt idx="5">
                  <c:v>38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27</c:v>
                </c:pt>
                <c:pt idx="10">
                  <c:v>3</c:v>
                </c:pt>
                <c:pt idx="11">
                  <c:v>0</c:v>
                </c:pt>
                <c:pt idx="12">
                  <c:v>12</c:v>
                </c:pt>
                <c:pt idx="13">
                  <c:v>43</c:v>
                </c:pt>
                <c:pt idx="14">
                  <c:v>6</c:v>
                </c:pt>
                <c:pt idx="15">
                  <c:v>87</c:v>
                </c:pt>
                <c:pt idx="16">
                  <c:v>41</c:v>
                </c:pt>
                <c:pt idx="17">
                  <c:v>56</c:v>
                </c:pt>
                <c:pt idx="19">
                  <c:v>2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48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2-45A1-949D-5583D4C5C86F}"/>
            </c:ext>
          </c:extLst>
        </c:ser>
        <c:ser>
          <c:idx val="4"/>
          <c:order val="4"/>
          <c:tx>
            <c:strRef>
              <c:f>Graphs!$AM$3</c:f>
              <c:strCache>
                <c:ptCount val="1"/>
                <c:pt idx="0">
                  <c:v>Transit Calls 2016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Graphs!$AM$4:$AM$28</c:f>
              <c:numCache>
                <c:formatCode>#,##0</c:formatCode>
                <c:ptCount val="25"/>
                <c:pt idx="0">
                  <c:v>40</c:v>
                </c:pt>
                <c:pt idx="1">
                  <c:v>6</c:v>
                </c:pt>
                <c:pt idx="2">
                  <c:v>0</c:v>
                </c:pt>
                <c:pt idx="3">
                  <c:v>15</c:v>
                </c:pt>
                <c:pt idx="4">
                  <c:v>34</c:v>
                </c:pt>
                <c:pt idx="5">
                  <c:v>37</c:v>
                </c:pt>
                <c:pt idx="6">
                  <c:v>1</c:v>
                </c:pt>
                <c:pt idx="7">
                  <c:v>10</c:v>
                </c:pt>
                <c:pt idx="8">
                  <c:v>1</c:v>
                </c:pt>
                <c:pt idx="9">
                  <c:v>18</c:v>
                </c:pt>
                <c:pt idx="10">
                  <c:v>4</c:v>
                </c:pt>
                <c:pt idx="11">
                  <c:v>2</c:v>
                </c:pt>
                <c:pt idx="12">
                  <c:v>12</c:v>
                </c:pt>
                <c:pt idx="13">
                  <c:v>60</c:v>
                </c:pt>
                <c:pt idx="14">
                  <c:v>11</c:v>
                </c:pt>
                <c:pt idx="15">
                  <c:v>116</c:v>
                </c:pt>
                <c:pt idx="16">
                  <c:v>79</c:v>
                </c:pt>
                <c:pt idx="17">
                  <c:v>60</c:v>
                </c:pt>
                <c:pt idx="19">
                  <c:v>1</c:v>
                </c:pt>
                <c:pt idx="20">
                  <c:v>22</c:v>
                </c:pt>
                <c:pt idx="21">
                  <c:v>0</c:v>
                </c:pt>
                <c:pt idx="22">
                  <c:v>3</c:v>
                </c:pt>
                <c:pt idx="23">
                  <c:v>53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92-45A1-949D-5583D4C5C86F}"/>
            </c:ext>
          </c:extLst>
        </c:ser>
        <c:ser>
          <c:idx val="5"/>
          <c:order val="5"/>
          <c:tx>
            <c:strRef>
              <c:f>Graphs!$AS$3</c:f>
              <c:strCache>
                <c:ptCount val="1"/>
                <c:pt idx="0">
                  <c:v>Transit Calls 2017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Graphs!$AS$4:$AS$28</c:f>
              <c:numCache>
                <c:formatCode>#,##0</c:formatCode>
                <c:ptCount val="25"/>
                <c:pt idx="0">
                  <c:v>40</c:v>
                </c:pt>
                <c:pt idx="1">
                  <c:v>7</c:v>
                </c:pt>
                <c:pt idx="2">
                  <c:v>0</c:v>
                </c:pt>
                <c:pt idx="3">
                  <c:v>18</c:v>
                </c:pt>
                <c:pt idx="4">
                  <c:v>29</c:v>
                </c:pt>
                <c:pt idx="5">
                  <c:v>31</c:v>
                </c:pt>
                <c:pt idx="6">
                  <c:v>7</c:v>
                </c:pt>
                <c:pt idx="7">
                  <c:v>0</c:v>
                </c:pt>
                <c:pt idx="8">
                  <c:v>6</c:v>
                </c:pt>
                <c:pt idx="9">
                  <c:v>37</c:v>
                </c:pt>
                <c:pt idx="10">
                  <c:v>4</c:v>
                </c:pt>
                <c:pt idx="11">
                  <c:v>0</c:v>
                </c:pt>
                <c:pt idx="12">
                  <c:v>14</c:v>
                </c:pt>
                <c:pt idx="13">
                  <c:v>43</c:v>
                </c:pt>
                <c:pt idx="14">
                  <c:v>11</c:v>
                </c:pt>
                <c:pt idx="15">
                  <c:v>143</c:v>
                </c:pt>
                <c:pt idx="16">
                  <c:v>71</c:v>
                </c:pt>
                <c:pt idx="17">
                  <c:v>91</c:v>
                </c:pt>
                <c:pt idx="19">
                  <c:v>5</c:v>
                </c:pt>
                <c:pt idx="20">
                  <c:v>22</c:v>
                </c:pt>
                <c:pt idx="21">
                  <c:v>0</c:v>
                </c:pt>
                <c:pt idx="22">
                  <c:v>8</c:v>
                </c:pt>
                <c:pt idx="23">
                  <c:v>70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92-45A1-949D-5583D4C5C86F}"/>
            </c:ext>
          </c:extLst>
        </c:ser>
        <c:ser>
          <c:idx val="6"/>
          <c:order val="6"/>
          <c:tx>
            <c:strRef>
              <c:f>Graphs!$AY$3</c:f>
              <c:strCache>
                <c:ptCount val="1"/>
                <c:pt idx="0">
                  <c:v>Transit Calls 2018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Graphs!$AY$4:$AY$28</c:f>
              <c:numCache>
                <c:formatCode>#,##0</c:formatCode>
                <c:ptCount val="25"/>
                <c:pt idx="0">
                  <c:v>50</c:v>
                </c:pt>
                <c:pt idx="1">
                  <c:v>5</c:v>
                </c:pt>
                <c:pt idx="2">
                  <c:v>0</c:v>
                </c:pt>
                <c:pt idx="3">
                  <c:v>31</c:v>
                </c:pt>
                <c:pt idx="4">
                  <c:v>22</c:v>
                </c:pt>
                <c:pt idx="5">
                  <c:v>28</c:v>
                </c:pt>
                <c:pt idx="6">
                  <c:v>4</c:v>
                </c:pt>
                <c:pt idx="7">
                  <c:v>27</c:v>
                </c:pt>
                <c:pt idx="8">
                  <c:v>6</c:v>
                </c:pt>
                <c:pt idx="9">
                  <c:v>32</c:v>
                </c:pt>
                <c:pt idx="10">
                  <c:v>4</c:v>
                </c:pt>
                <c:pt idx="11">
                  <c:v>4</c:v>
                </c:pt>
                <c:pt idx="12">
                  <c:v>31</c:v>
                </c:pt>
                <c:pt idx="13">
                  <c:v>41</c:v>
                </c:pt>
                <c:pt idx="14">
                  <c:v>14</c:v>
                </c:pt>
                <c:pt idx="15">
                  <c:v>150</c:v>
                </c:pt>
                <c:pt idx="16">
                  <c:v>91</c:v>
                </c:pt>
                <c:pt idx="17">
                  <c:v>94</c:v>
                </c:pt>
                <c:pt idx="18">
                  <c:v>0</c:v>
                </c:pt>
                <c:pt idx="19">
                  <c:v>1</c:v>
                </c:pt>
                <c:pt idx="20">
                  <c:v>24</c:v>
                </c:pt>
                <c:pt idx="21">
                  <c:v>1</c:v>
                </c:pt>
                <c:pt idx="22">
                  <c:v>7</c:v>
                </c:pt>
                <c:pt idx="23">
                  <c:v>88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7-40B8-B6AE-EAE41E32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451008"/>
        <c:axId val="139608448"/>
        <c:axId val="0"/>
      </c:bar3DChart>
      <c:catAx>
        <c:axId val="13945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608448"/>
        <c:crosses val="autoZero"/>
        <c:auto val="1"/>
        <c:lblAlgn val="ctr"/>
        <c:lblOffset val="100"/>
        <c:noMultiLvlLbl val="0"/>
      </c:catAx>
      <c:valAx>
        <c:axId val="139608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45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2608648266307"/>
          <c:y val="2.3485956797660228E-2"/>
          <c:w val="9.2357404010652872E-2"/>
          <c:h val="0.56701165618923399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85074198060576678"/>
          <c:h val="0.73771299194792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Graphs!$Q$3</c:f>
              <c:strCache>
                <c:ptCount val="1"/>
                <c:pt idx="0">
                  <c:v>Turnaround calls 2012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Graphs!$Q$4:$Q$28</c:f>
              <c:numCache>
                <c:formatCode>#,##0</c:formatCode>
                <c:ptCount val="25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9-4A43-AB09-EBEB0A318D18}"/>
            </c:ext>
          </c:extLst>
        </c:ser>
        <c:ser>
          <c:idx val="1"/>
          <c:order val="1"/>
          <c:tx>
            <c:strRef>
              <c:f>Graphs!$W$3</c:f>
              <c:strCache>
                <c:ptCount val="1"/>
                <c:pt idx="0">
                  <c:v>Turnaround Calls 2013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Graphs!$W$4:$W$28</c:f>
              <c:numCache>
                <c:formatCode>#,##0</c:formatCode>
                <c:ptCount val="25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9">
                  <c:v>0</c:v>
                </c:pt>
                <c:pt idx="20">
                  <c:v>6</c:v>
                </c:pt>
                <c:pt idx="22">
                  <c:v>0</c:v>
                </c:pt>
                <c:pt idx="23">
                  <c:v>18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9-4A43-AB09-EBEB0A318D18}"/>
            </c:ext>
          </c:extLst>
        </c:ser>
        <c:ser>
          <c:idx val="2"/>
          <c:order val="2"/>
          <c:tx>
            <c:strRef>
              <c:f>Graphs!$AC$3</c:f>
              <c:strCache>
                <c:ptCount val="1"/>
                <c:pt idx="0">
                  <c:v>Turnaround Calls 2014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Graphs!$AC$4:$AC$28</c:f>
              <c:numCache>
                <c:formatCode>#,##0</c:formatCode>
                <c:ptCount val="25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22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9-4A43-AB09-EBEB0A318D18}"/>
            </c:ext>
          </c:extLst>
        </c:ser>
        <c:ser>
          <c:idx val="3"/>
          <c:order val="3"/>
          <c:tx>
            <c:strRef>
              <c:f>Graphs!$AI$3</c:f>
              <c:strCache>
                <c:ptCount val="1"/>
                <c:pt idx="0">
                  <c:v>Turnaround Calls 2015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Graphs!$AI$4:$AI$28</c:f>
              <c:numCache>
                <c:formatCode>#,##0</c:formatCode>
                <c:ptCount val="25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22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49-4A43-AB09-EBEB0A318D18}"/>
            </c:ext>
          </c:extLst>
        </c:ser>
        <c:ser>
          <c:idx val="4"/>
          <c:order val="4"/>
          <c:tx>
            <c:strRef>
              <c:f>Graphs!$AO$3</c:f>
              <c:strCache>
                <c:ptCount val="1"/>
                <c:pt idx="0">
                  <c:v>Turnaround Calls 2016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Graphs!$AO$4:$AO$28</c:f>
              <c:numCache>
                <c:formatCode>#,##0</c:formatCode>
                <c:ptCount val="25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7</c:v>
                </c:pt>
                <c:pt idx="23">
                  <c:v>25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49-4A43-AB09-EBEB0A318D18}"/>
            </c:ext>
          </c:extLst>
        </c:ser>
        <c:ser>
          <c:idx val="5"/>
          <c:order val="5"/>
          <c:tx>
            <c:strRef>
              <c:f>Graphs!$AU$3</c:f>
              <c:strCache>
                <c:ptCount val="1"/>
                <c:pt idx="0">
                  <c:v>Turnaround Calls 2017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Graphs!$AU$4:$AU$28</c:f>
              <c:numCache>
                <c:formatCode>#,##0</c:formatCode>
                <c:ptCount val="25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38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49-4A43-AB09-EBEB0A318D18}"/>
            </c:ext>
          </c:extLst>
        </c:ser>
        <c:ser>
          <c:idx val="6"/>
          <c:order val="6"/>
          <c:tx>
            <c:strRef>
              <c:f>Graphs!$BA$3</c:f>
              <c:strCache>
                <c:ptCount val="1"/>
                <c:pt idx="0">
                  <c:v>Turnaround Calls 2018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Graphs!$BA$4:$BA$28</c:f>
              <c:numCache>
                <c:formatCode>#,##0</c:formatCode>
                <c:ptCount val="25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26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8-43FE-9904-5A98DC20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635328"/>
        <c:axId val="139653504"/>
        <c:axId val="0"/>
      </c:bar3DChart>
      <c:catAx>
        <c:axId val="1396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653504"/>
        <c:crosses val="autoZero"/>
        <c:auto val="1"/>
        <c:lblAlgn val="ctr"/>
        <c:lblOffset val="100"/>
        <c:noMultiLvlLbl val="0"/>
      </c:catAx>
      <c:valAx>
        <c:axId val="139653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6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46844073682184"/>
          <c:y val="0.1738765148155651"/>
          <c:w val="0.11432474360602056"/>
          <c:h val="0.4814249798015787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55546628100057E-2"/>
          <c:y val="2.6481854740259887E-2"/>
          <c:w val="0.68618094166800581"/>
          <c:h val="0.91376465965852793"/>
        </c:manualLayout>
      </c:layout>
      <c:lineChart>
        <c:grouping val="standard"/>
        <c:varyColors val="0"/>
        <c:ser>
          <c:idx val="0"/>
          <c:order val="0"/>
          <c:tx>
            <c:strRef>
              <c:f>Graphs!$B$37</c:f>
              <c:strCache>
                <c:ptCount val="1"/>
                <c:pt idx="0">
                  <c:v>Transit Calls</c:v>
                </c:pt>
              </c:strCache>
            </c:strRef>
          </c:tx>
          <c:cat>
            <c:numRef>
              <c:f>Graphs!$C$36:$K$36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Graphs!$C$37:$K$37</c:f>
              <c:numCache>
                <c:formatCode>0</c:formatCode>
                <c:ptCount val="9"/>
                <c:pt idx="0">
                  <c:v>342</c:v>
                </c:pt>
                <c:pt idx="1">
                  <c:v>348</c:v>
                </c:pt>
                <c:pt idx="2">
                  <c:v>393</c:v>
                </c:pt>
                <c:pt idx="3">
                  <c:v>403</c:v>
                </c:pt>
                <c:pt idx="4" formatCode="General">
                  <c:v>406</c:v>
                </c:pt>
                <c:pt idx="5" formatCode="General">
                  <c:v>450</c:v>
                </c:pt>
                <c:pt idx="6" formatCode="General">
                  <c:v>586</c:v>
                </c:pt>
                <c:pt idx="7" formatCode="General">
                  <c:v>658</c:v>
                </c:pt>
                <c:pt idx="8" formatCode="General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493-B091-EB5CAFA7158D}"/>
            </c:ext>
          </c:extLst>
        </c:ser>
        <c:ser>
          <c:idx val="1"/>
          <c:order val="1"/>
          <c:tx>
            <c:strRef>
              <c:f>Graphs!$B$38</c:f>
              <c:strCache>
                <c:ptCount val="1"/>
                <c:pt idx="0">
                  <c:v>Turnaround calls</c:v>
                </c:pt>
              </c:strCache>
            </c:strRef>
          </c:tx>
          <c:cat>
            <c:numRef>
              <c:f>Graphs!$C$36:$K$36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Graphs!$C$38:$K$38</c:f>
              <c:numCache>
                <c:formatCode>0</c:formatCode>
                <c:ptCount val="9"/>
                <c:pt idx="0">
                  <c:v>27</c:v>
                </c:pt>
                <c:pt idx="1">
                  <c:v>33</c:v>
                </c:pt>
                <c:pt idx="2">
                  <c:v>53</c:v>
                </c:pt>
                <c:pt idx="3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90</c:v>
                </c:pt>
                <c:pt idx="7" formatCode="General">
                  <c:v>104</c:v>
                </c:pt>
                <c:pt idx="8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493-B091-EB5CAFA7158D}"/>
            </c:ext>
          </c:extLst>
        </c:ser>
        <c:ser>
          <c:idx val="2"/>
          <c:order val="2"/>
          <c:tx>
            <c:strRef>
              <c:f>Graphs!$B$39</c:f>
              <c:strCache>
                <c:ptCount val="1"/>
                <c:pt idx="0">
                  <c:v>Total number of ships calling into port</c:v>
                </c:pt>
              </c:strCache>
            </c:strRef>
          </c:tx>
          <c:cat>
            <c:numRef>
              <c:f>Graphs!$C$36:$K$36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Graphs!$C$39:$K$39</c:f>
              <c:numCache>
                <c:formatCode>0</c:formatCode>
                <c:ptCount val="9"/>
                <c:pt idx="0">
                  <c:v>369</c:v>
                </c:pt>
                <c:pt idx="1">
                  <c:v>381</c:v>
                </c:pt>
                <c:pt idx="2">
                  <c:v>446</c:v>
                </c:pt>
                <c:pt idx="3">
                  <c:v>454</c:v>
                </c:pt>
                <c:pt idx="4" formatCode="General">
                  <c:v>457</c:v>
                </c:pt>
                <c:pt idx="5" formatCode="General">
                  <c:v>501</c:v>
                </c:pt>
                <c:pt idx="6" formatCode="General">
                  <c:v>676</c:v>
                </c:pt>
                <c:pt idx="7" formatCode="General">
                  <c:v>762</c:v>
                </c:pt>
                <c:pt idx="8" formatCode="General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493-B091-EB5CAFA71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49632"/>
        <c:axId val="139755520"/>
      </c:lineChart>
      <c:catAx>
        <c:axId val="1397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39755520"/>
        <c:crosses val="autoZero"/>
        <c:auto val="1"/>
        <c:lblAlgn val="ctr"/>
        <c:lblOffset val="100"/>
        <c:noMultiLvlLbl val="0"/>
      </c:catAx>
      <c:valAx>
        <c:axId val="1397555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974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32896849432279"/>
          <c:y val="2.6302289362337444E-2"/>
          <c:w val="0.18164179543566511"/>
          <c:h val="0.9654896429388291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Graphs!$B$53</c:f>
              <c:strCache>
                <c:ptCount val="1"/>
                <c:pt idx="0">
                  <c:v>Transit Pax</c:v>
                </c:pt>
              </c:strCache>
            </c:strRef>
          </c:tx>
          <c:cat>
            <c:numRef>
              <c:f>Graphs!$C$52:$K$52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Graphs!$C$53:$K$53</c:f>
              <c:numCache>
                <c:formatCode>#,##0</c:formatCode>
                <c:ptCount val="9"/>
                <c:pt idx="0">
                  <c:v>242310</c:v>
                </c:pt>
                <c:pt idx="1">
                  <c:v>290841</c:v>
                </c:pt>
                <c:pt idx="2">
                  <c:v>312180</c:v>
                </c:pt>
                <c:pt idx="3">
                  <c:v>350235</c:v>
                </c:pt>
                <c:pt idx="4">
                  <c:v>371533</c:v>
                </c:pt>
                <c:pt idx="5">
                  <c:v>432146</c:v>
                </c:pt>
                <c:pt idx="6">
                  <c:v>484365</c:v>
                </c:pt>
                <c:pt idx="7">
                  <c:v>623484</c:v>
                </c:pt>
                <c:pt idx="8">
                  <c:v>744954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1-4C10-BDCA-9D3341228435}"/>
            </c:ext>
          </c:extLst>
        </c:ser>
        <c:ser>
          <c:idx val="1"/>
          <c:order val="1"/>
          <c:tx>
            <c:strRef>
              <c:f>Graphs!$B$54</c:f>
              <c:strCache>
                <c:ptCount val="1"/>
                <c:pt idx="0">
                  <c:v>Turnaround Pax</c:v>
                </c:pt>
              </c:strCache>
            </c:strRef>
          </c:tx>
          <c:cat>
            <c:numRef>
              <c:f>Graphs!$C$52:$K$52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Graphs!$C$54:$K$54</c:f>
              <c:numCache>
                <c:formatCode>#,##0</c:formatCode>
                <c:ptCount val="9"/>
                <c:pt idx="0">
                  <c:v>26171</c:v>
                </c:pt>
                <c:pt idx="1">
                  <c:v>28091</c:v>
                </c:pt>
                <c:pt idx="2">
                  <c:v>38565</c:v>
                </c:pt>
                <c:pt idx="3">
                  <c:v>34404</c:v>
                </c:pt>
                <c:pt idx="4">
                  <c:v>29792</c:v>
                </c:pt>
                <c:pt idx="5">
                  <c:v>28400</c:v>
                </c:pt>
                <c:pt idx="6">
                  <c:v>24164</c:v>
                </c:pt>
                <c:pt idx="7">
                  <c:v>57449</c:v>
                </c:pt>
                <c:pt idx="8">
                  <c:v>49623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1-4C10-BDCA-9D3341228435}"/>
            </c:ext>
          </c:extLst>
        </c:ser>
        <c:ser>
          <c:idx val="2"/>
          <c:order val="2"/>
          <c:tx>
            <c:strRef>
              <c:f>Graphs!$B$55</c:f>
              <c:strCache>
                <c:ptCount val="1"/>
                <c:pt idx="0">
                  <c:v>Total number of Pax</c:v>
                </c:pt>
              </c:strCache>
            </c:strRef>
          </c:tx>
          <c:cat>
            <c:numRef>
              <c:f>Graphs!$C$52:$K$52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Graphs!$C$55:$K$55</c:f>
              <c:numCache>
                <c:formatCode>#,##0</c:formatCode>
                <c:ptCount val="9"/>
                <c:pt idx="0">
                  <c:v>268481</c:v>
                </c:pt>
                <c:pt idx="1">
                  <c:v>318932</c:v>
                </c:pt>
                <c:pt idx="2">
                  <c:v>350745</c:v>
                </c:pt>
                <c:pt idx="3">
                  <c:v>384639</c:v>
                </c:pt>
                <c:pt idx="4">
                  <c:v>401325</c:v>
                </c:pt>
                <c:pt idx="5">
                  <c:v>460546</c:v>
                </c:pt>
                <c:pt idx="6">
                  <c:v>508529</c:v>
                </c:pt>
                <c:pt idx="7">
                  <c:v>680933</c:v>
                </c:pt>
                <c:pt idx="8">
                  <c:v>794577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1-4C10-BDCA-9D334122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78688"/>
        <c:axId val="139800960"/>
      </c:lineChart>
      <c:catAx>
        <c:axId val="1397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800960"/>
        <c:crosses val="autoZero"/>
        <c:auto val="1"/>
        <c:lblAlgn val="ctr"/>
        <c:lblOffset val="100"/>
        <c:noMultiLvlLbl val="0"/>
      </c:catAx>
      <c:valAx>
        <c:axId val="139800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977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9906728397148"/>
          <c:y val="8.3324219889180526E-2"/>
          <c:w val="0.21200942957486729"/>
          <c:h val="0.65244231866193725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83784900555527686"/>
          <c:h val="0.73771299194792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Graphs!$T$3</c:f>
              <c:strCache>
                <c:ptCount val="1"/>
                <c:pt idx="0">
                  <c:v>Total Pax (2012)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Graphs!$T$4:$T$28</c:f>
              <c:numCache>
                <c:formatCode>#,##0</c:formatCode>
                <c:ptCount val="25"/>
                <c:pt idx="0">
                  <c:v>65522</c:v>
                </c:pt>
                <c:pt idx="1">
                  <c:v>225</c:v>
                </c:pt>
                <c:pt idx="2">
                  <c:v>0</c:v>
                </c:pt>
                <c:pt idx="3">
                  <c:v>13012</c:v>
                </c:pt>
                <c:pt idx="4">
                  <c:v>2482</c:v>
                </c:pt>
                <c:pt idx="5">
                  <c:v>0</c:v>
                </c:pt>
                <c:pt idx="6">
                  <c:v>600</c:v>
                </c:pt>
                <c:pt idx="7">
                  <c:v>0</c:v>
                </c:pt>
                <c:pt idx="8">
                  <c:v>0</c:v>
                </c:pt>
                <c:pt idx="9">
                  <c:v>12884</c:v>
                </c:pt>
                <c:pt idx="10">
                  <c:v>0</c:v>
                </c:pt>
                <c:pt idx="11">
                  <c:v>0</c:v>
                </c:pt>
                <c:pt idx="12">
                  <c:v>3766</c:v>
                </c:pt>
                <c:pt idx="13">
                  <c:v>12085</c:v>
                </c:pt>
                <c:pt idx="14">
                  <c:v>2234</c:v>
                </c:pt>
                <c:pt idx="15">
                  <c:v>41563</c:v>
                </c:pt>
                <c:pt idx="16">
                  <c:v>37572</c:v>
                </c:pt>
                <c:pt idx="17">
                  <c:v>77192</c:v>
                </c:pt>
                <c:pt idx="19">
                  <c:v>68</c:v>
                </c:pt>
                <c:pt idx="20">
                  <c:v>1667</c:v>
                </c:pt>
                <c:pt idx="21">
                  <c:v>0</c:v>
                </c:pt>
                <c:pt idx="22">
                  <c:v>0</c:v>
                </c:pt>
                <c:pt idx="23">
                  <c:v>79873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8-490D-AE2D-76A2515F0142}"/>
            </c:ext>
          </c:extLst>
        </c:ser>
        <c:ser>
          <c:idx val="1"/>
          <c:order val="1"/>
          <c:tx>
            <c:strRef>
              <c:f>Graphs!$Z$3</c:f>
              <c:strCache>
                <c:ptCount val="1"/>
                <c:pt idx="0">
                  <c:v>Total Pax (2013)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Graphs!$Z$4:$Z$28</c:f>
              <c:numCache>
                <c:formatCode>#,##0</c:formatCode>
                <c:ptCount val="25"/>
                <c:pt idx="0">
                  <c:v>83021</c:v>
                </c:pt>
                <c:pt idx="1">
                  <c:v>225</c:v>
                </c:pt>
                <c:pt idx="2">
                  <c:v>0</c:v>
                </c:pt>
                <c:pt idx="3">
                  <c:v>8453</c:v>
                </c:pt>
                <c:pt idx="4">
                  <c:v>2291</c:v>
                </c:pt>
                <c:pt idx="5">
                  <c:v>0</c:v>
                </c:pt>
                <c:pt idx="6">
                  <c:v>278</c:v>
                </c:pt>
                <c:pt idx="7">
                  <c:v>0</c:v>
                </c:pt>
                <c:pt idx="8">
                  <c:v>0</c:v>
                </c:pt>
                <c:pt idx="9">
                  <c:v>11161</c:v>
                </c:pt>
                <c:pt idx="10">
                  <c:v>0</c:v>
                </c:pt>
                <c:pt idx="11">
                  <c:v>0</c:v>
                </c:pt>
                <c:pt idx="12">
                  <c:v>5554</c:v>
                </c:pt>
                <c:pt idx="13">
                  <c:v>6989</c:v>
                </c:pt>
                <c:pt idx="14">
                  <c:v>2573</c:v>
                </c:pt>
                <c:pt idx="15">
                  <c:v>50765</c:v>
                </c:pt>
                <c:pt idx="16">
                  <c:v>26684</c:v>
                </c:pt>
                <c:pt idx="17">
                  <c:v>89898</c:v>
                </c:pt>
                <c:pt idx="19">
                  <c:v>397</c:v>
                </c:pt>
                <c:pt idx="20">
                  <c:v>1871</c:v>
                </c:pt>
                <c:pt idx="21">
                  <c:v>0</c:v>
                </c:pt>
                <c:pt idx="22">
                  <c:v>92</c:v>
                </c:pt>
                <c:pt idx="23">
                  <c:v>94387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8-490D-AE2D-76A2515F0142}"/>
            </c:ext>
          </c:extLst>
        </c:ser>
        <c:ser>
          <c:idx val="2"/>
          <c:order val="2"/>
          <c:tx>
            <c:strRef>
              <c:f>Graphs!$AF$3</c:f>
              <c:strCache>
                <c:ptCount val="1"/>
                <c:pt idx="0">
                  <c:v>Total Pax (2014)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Graphs!$AF$4:$AF$28</c:f>
              <c:numCache>
                <c:formatCode>#,##0</c:formatCode>
                <c:ptCount val="25"/>
                <c:pt idx="0">
                  <c:v>92678</c:v>
                </c:pt>
                <c:pt idx="1">
                  <c:v>550</c:v>
                </c:pt>
                <c:pt idx="2">
                  <c:v>0</c:v>
                </c:pt>
                <c:pt idx="3">
                  <c:v>5986</c:v>
                </c:pt>
                <c:pt idx="4">
                  <c:v>2382</c:v>
                </c:pt>
                <c:pt idx="5">
                  <c:v>0</c:v>
                </c:pt>
                <c:pt idx="6">
                  <c:v>258</c:v>
                </c:pt>
                <c:pt idx="7">
                  <c:v>0</c:v>
                </c:pt>
                <c:pt idx="8">
                  <c:v>0</c:v>
                </c:pt>
                <c:pt idx="9">
                  <c:v>10868</c:v>
                </c:pt>
                <c:pt idx="10">
                  <c:v>0</c:v>
                </c:pt>
                <c:pt idx="11">
                  <c:v>0</c:v>
                </c:pt>
                <c:pt idx="12">
                  <c:v>5600</c:v>
                </c:pt>
                <c:pt idx="13">
                  <c:v>11746</c:v>
                </c:pt>
                <c:pt idx="14">
                  <c:v>2129</c:v>
                </c:pt>
                <c:pt idx="15">
                  <c:v>63997</c:v>
                </c:pt>
                <c:pt idx="16">
                  <c:v>43723</c:v>
                </c:pt>
                <c:pt idx="17">
                  <c:v>71926</c:v>
                </c:pt>
                <c:pt idx="19">
                  <c:v>92</c:v>
                </c:pt>
                <c:pt idx="20">
                  <c:v>836</c:v>
                </c:pt>
                <c:pt idx="21">
                  <c:v>0</c:v>
                </c:pt>
                <c:pt idx="22">
                  <c:v>325</c:v>
                </c:pt>
                <c:pt idx="23">
                  <c:v>88229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8-490D-AE2D-76A2515F0142}"/>
            </c:ext>
          </c:extLst>
        </c:ser>
        <c:ser>
          <c:idx val="3"/>
          <c:order val="3"/>
          <c:tx>
            <c:strRef>
              <c:f>Graphs!$AL$3</c:f>
              <c:strCache>
                <c:ptCount val="1"/>
                <c:pt idx="0">
                  <c:v>Total Pax (2015)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Graphs!$AL$4:$AL$28</c:f>
              <c:numCache>
                <c:formatCode>#,##0</c:formatCode>
                <c:ptCount val="25"/>
                <c:pt idx="0">
                  <c:v>108866</c:v>
                </c:pt>
                <c:pt idx="1">
                  <c:v>150</c:v>
                </c:pt>
                <c:pt idx="2">
                  <c:v>0</c:v>
                </c:pt>
                <c:pt idx="3">
                  <c:v>5429</c:v>
                </c:pt>
                <c:pt idx="4">
                  <c:v>2775</c:v>
                </c:pt>
                <c:pt idx="5">
                  <c:v>19100</c:v>
                </c:pt>
                <c:pt idx="6">
                  <c:v>680</c:v>
                </c:pt>
                <c:pt idx="7">
                  <c:v>200</c:v>
                </c:pt>
                <c:pt idx="8">
                  <c:v>96</c:v>
                </c:pt>
                <c:pt idx="9">
                  <c:v>7847</c:v>
                </c:pt>
                <c:pt idx="10">
                  <c:v>130</c:v>
                </c:pt>
                <c:pt idx="11">
                  <c:v>0</c:v>
                </c:pt>
                <c:pt idx="12">
                  <c:v>8258</c:v>
                </c:pt>
                <c:pt idx="13">
                  <c:v>14980</c:v>
                </c:pt>
                <c:pt idx="14">
                  <c:v>3216</c:v>
                </c:pt>
                <c:pt idx="15">
                  <c:v>81401</c:v>
                </c:pt>
                <c:pt idx="16">
                  <c:v>30430</c:v>
                </c:pt>
                <c:pt idx="17">
                  <c:v>89470</c:v>
                </c:pt>
                <c:pt idx="19">
                  <c:v>535</c:v>
                </c:pt>
                <c:pt idx="20">
                  <c:v>1112</c:v>
                </c:pt>
                <c:pt idx="21">
                  <c:v>0</c:v>
                </c:pt>
                <c:pt idx="22">
                  <c:v>6216</c:v>
                </c:pt>
                <c:pt idx="23">
                  <c:v>79496</c:v>
                </c:pt>
                <c:pt idx="24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8-490D-AE2D-76A2515F0142}"/>
            </c:ext>
          </c:extLst>
        </c:ser>
        <c:ser>
          <c:idx val="4"/>
          <c:order val="4"/>
          <c:tx>
            <c:strRef>
              <c:f>Graphs!$AR$3</c:f>
              <c:strCache>
                <c:ptCount val="1"/>
                <c:pt idx="0">
                  <c:v>Total Pax (2016)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Graphs!$AR$4:$AR$28</c:f>
              <c:numCache>
                <c:formatCode>#,##0</c:formatCode>
                <c:ptCount val="25"/>
                <c:pt idx="0">
                  <c:v>95905</c:v>
                </c:pt>
                <c:pt idx="1">
                  <c:v>1621</c:v>
                </c:pt>
                <c:pt idx="2">
                  <c:v>0</c:v>
                </c:pt>
                <c:pt idx="3">
                  <c:v>4569</c:v>
                </c:pt>
                <c:pt idx="4">
                  <c:v>4609</c:v>
                </c:pt>
                <c:pt idx="5">
                  <c:v>13500</c:v>
                </c:pt>
                <c:pt idx="6">
                  <c:v>900</c:v>
                </c:pt>
                <c:pt idx="7">
                  <c:v>1092</c:v>
                </c:pt>
                <c:pt idx="8">
                  <c:v>140</c:v>
                </c:pt>
                <c:pt idx="9">
                  <c:v>12951</c:v>
                </c:pt>
                <c:pt idx="10">
                  <c:v>166</c:v>
                </c:pt>
                <c:pt idx="11">
                  <c:v>838</c:v>
                </c:pt>
                <c:pt idx="12">
                  <c:v>5158</c:v>
                </c:pt>
                <c:pt idx="13">
                  <c:v>23682</c:v>
                </c:pt>
                <c:pt idx="14">
                  <c:v>5197</c:v>
                </c:pt>
                <c:pt idx="15">
                  <c:v>96734</c:v>
                </c:pt>
                <c:pt idx="16">
                  <c:v>50723</c:v>
                </c:pt>
                <c:pt idx="17">
                  <c:v>97993</c:v>
                </c:pt>
                <c:pt idx="19">
                  <c:v>89</c:v>
                </c:pt>
                <c:pt idx="20">
                  <c:v>2453</c:v>
                </c:pt>
                <c:pt idx="21">
                  <c:v>0</c:v>
                </c:pt>
                <c:pt idx="22">
                  <c:v>11126</c:v>
                </c:pt>
                <c:pt idx="23">
                  <c:v>78963</c:v>
                </c:pt>
                <c:pt idx="2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8-490D-AE2D-76A2515F0142}"/>
            </c:ext>
          </c:extLst>
        </c:ser>
        <c:ser>
          <c:idx val="5"/>
          <c:order val="5"/>
          <c:tx>
            <c:strRef>
              <c:f>Graphs!$AX$3</c:f>
              <c:strCache>
                <c:ptCount val="1"/>
                <c:pt idx="0">
                  <c:v>Total Pax (2017)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Graphs!$AX$4:$AX$28</c:f>
              <c:numCache>
                <c:formatCode>#,##0</c:formatCode>
                <c:ptCount val="25"/>
                <c:pt idx="0">
                  <c:v>103429</c:v>
                </c:pt>
                <c:pt idx="1">
                  <c:v>980</c:v>
                </c:pt>
                <c:pt idx="2">
                  <c:v>0</c:v>
                </c:pt>
                <c:pt idx="3">
                  <c:v>9186</c:v>
                </c:pt>
                <c:pt idx="4">
                  <c:v>2626</c:v>
                </c:pt>
                <c:pt idx="5">
                  <c:v>11000</c:v>
                </c:pt>
                <c:pt idx="6">
                  <c:v>5227</c:v>
                </c:pt>
                <c:pt idx="7">
                  <c:v>0</c:v>
                </c:pt>
                <c:pt idx="8">
                  <c:v>300</c:v>
                </c:pt>
                <c:pt idx="9">
                  <c:v>23857</c:v>
                </c:pt>
                <c:pt idx="10">
                  <c:v>400</c:v>
                </c:pt>
                <c:pt idx="11">
                  <c:v>0</c:v>
                </c:pt>
                <c:pt idx="12">
                  <c:v>6018</c:v>
                </c:pt>
                <c:pt idx="13">
                  <c:v>9793</c:v>
                </c:pt>
                <c:pt idx="14">
                  <c:v>4350</c:v>
                </c:pt>
                <c:pt idx="15">
                  <c:v>144283</c:v>
                </c:pt>
                <c:pt idx="16">
                  <c:v>50723</c:v>
                </c:pt>
                <c:pt idx="17">
                  <c:v>151138</c:v>
                </c:pt>
                <c:pt idx="19">
                  <c:v>1817</c:v>
                </c:pt>
                <c:pt idx="20">
                  <c:v>2095</c:v>
                </c:pt>
                <c:pt idx="21">
                  <c:v>0</c:v>
                </c:pt>
                <c:pt idx="22">
                  <c:v>21015</c:v>
                </c:pt>
                <c:pt idx="23">
                  <c:v>132346</c:v>
                </c:pt>
                <c:pt idx="2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58-490D-AE2D-76A2515F0142}"/>
            </c:ext>
          </c:extLst>
        </c:ser>
        <c:ser>
          <c:idx val="6"/>
          <c:order val="6"/>
          <c:tx>
            <c:strRef>
              <c:f>Graphs!$BD$3</c:f>
              <c:strCache>
                <c:ptCount val="1"/>
                <c:pt idx="0">
                  <c:v>Total Pax (2018)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Graphs!$BD$4:$BD$28</c:f>
              <c:numCache>
                <c:formatCode>#,##0</c:formatCode>
                <c:ptCount val="25"/>
                <c:pt idx="0">
                  <c:v>120955</c:v>
                </c:pt>
                <c:pt idx="1">
                  <c:v>1154</c:v>
                </c:pt>
                <c:pt idx="2">
                  <c:v>0</c:v>
                </c:pt>
                <c:pt idx="3">
                  <c:v>8983</c:v>
                </c:pt>
                <c:pt idx="4">
                  <c:v>2080</c:v>
                </c:pt>
                <c:pt idx="5">
                  <c:v>15193</c:v>
                </c:pt>
                <c:pt idx="6">
                  <c:v>2564</c:v>
                </c:pt>
                <c:pt idx="7">
                  <c:v>2078</c:v>
                </c:pt>
                <c:pt idx="8">
                  <c:v>612</c:v>
                </c:pt>
                <c:pt idx="9">
                  <c:v>24311</c:v>
                </c:pt>
                <c:pt idx="10">
                  <c:v>196</c:v>
                </c:pt>
                <c:pt idx="11">
                  <c:v>196</c:v>
                </c:pt>
                <c:pt idx="12">
                  <c:v>14857</c:v>
                </c:pt>
                <c:pt idx="13">
                  <c:v>10133</c:v>
                </c:pt>
                <c:pt idx="14">
                  <c:v>6552</c:v>
                </c:pt>
                <c:pt idx="15">
                  <c:v>150000</c:v>
                </c:pt>
                <c:pt idx="16">
                  <c:v>90663</c:v>
                </c:pt>
                <c:pt idx="17">
                  <c:v>163067</c:v>
                </c:pt>
                <c:pt idx="18">
                  <c:v>383</c:v>
                </c:pt>
                <c:pt idx="19">
                  <c:v>90</c:v>
                </c:pt>
                <c:pt idx="20">
                  <c:v>3387</c:v>
                </c:pt>
                <c:pt idx="21">
                  <c:v>103</c:v>
                </c:pt>
                <c:pt idx="22">
                  <c:v>19888</c:v>
                </c:pt>
                <c:pt idx="23">
                  <c:v>157132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9-4245-A4D9-61CA0276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842688"/>
        <c:axId val="139844224"/>
        <c:axId val="0"/>
      </c:bar3DChart>
      <c:catAx>
        <c:axId val="13984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844224"/>
        <c:crosses val="autoZero"/>
        <c:auto val="1"/>
        <c:lblAlgn val="ctr"/>
        <c:lblOffset val="100"/>
        <c:noMultiLvlLbl val="0"/>
      </c:catAx>
      <c:valAx>
        <c:axId val="139844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84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59992125984254"/>
          <c:y val="9.7673182868823621E-2"/>
          <c:w val="0.1190011811023622"/>
          <c:h val="0.82236446568492527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83784900555527686"/>
          <c:h val="0.73771299194792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Graphs!$P$3</c:f>
              <c:strCache>
                <c:ptCount val="1"/>
                <c:pt idx="0">
                  <c:v>Transit Pax 2012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Graphs!$P$4:$P$28</c:f>
              <c:numCache>
                <c:formatCode>#,##0</c:formatCode>
                <c:ptCount val="25"/>
                <c:pt idx="0">
                  <c:v>46760</c:v>
                </c:pt>
                <c:pt idx="1">
                  <c:v>225</c:v>
                </c:pt>
                <c:pt idx="2">
                  <c:v>0</c:v>
                </c:pt>
                <c:pt idx="3">
                  <c:v>12722</c:v>
                </c:pt>
                <c:pt idx="4">
                  <c:v>2482</c:v>
                </c:pt>
                <c:pt idx="5">
                  <c:v>0</c:v>
                </c:pt>
                <c:pt idx="6">
                  <c:v>600</c:v>
                </c:pt>
                <c:pt idx="7">
                  <c:v>0</c:v>
                </c:pt>
                <c:pt idx="8">
                  <c:v>0</c:v>
                </c:pt>
                <c:pt idx="9">
                  <c:v>12884</c:v>
                </c:pt>
                <c:pt idx="10">
                  <c:v>0</c:v>
                </c:pt>
                <c:pt idx="11">
                  <c:v>0</c:v>
                </c:pt>
                <c:pt idx="12">
                  <c:v>3766</c:v>
                </c:pt>
                <c:pt idx="13">
                  <c:v>12085</c:v>
                </c:pt>
                <c:pt idx="14">
                  <c:v>2234</c:v>
                </c:pt>
                <c:pt idx="15">
                  <c:v>41563</c:v>
                </c:pt>
                <c:pt idx="16">
                  <c:v>37496</c:v>
                </c:pt>
                <c:pt idx="17">
                  <c:v>77077</c:v>
                </c:pt>
                <c:pt idx="19">
                  <c:v>68</c:v>
                </c:pt>
                <c:pt idx="20">
                  <c:v>1013</c:v>
                </c:pt>
                <c:pt idx="21">
                  <c:v>0</c:v>
                </c:pt>
                <c:pt idx="23">
                  <c:v>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7E7-8648-9C583DAFB7F9}"/>
            </c:ext>
          </c:extLst>
        </c:ser>
        <c:ser>
          <c:idx val="1"/>
          <c:order val="1"/>
          <c:tx>
            <c:strRef>
              <c:f>Graphs!$V$3</c:f>
              <c:strCache>
                <c:ptCount val="1"/>
                <c:pt idx="0">
                  <c:v>Transit Pax 2013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Graphs!$V$4:$V$28</c:f>
              <c:numCache>
                <c:formatCode>#,##0</c:formatCode>
                <c:ptCount val="25"/>
                <c:pt idx="0">
                  <c:v>74715</c:v>
                </c:pt>
                <c:pt idx="1">
                  <c:v>225</c:v>
                </c:pt>
                <c:pt idx="2">
                  <c:v>0</c:v>
                </c:pt>
                <c:pt idx="3">
                  <c:v>8002</c:v>
                </c:pt>
                <c:pt idx="4">
                  <c:v>2291</c:v>
                </c:pt>
                <c:pt idx="5">
                  <c:v>0</c:v>
                </c:pt>
                <c:pt idx="6">
                  <c:v>278</c:v>
                </c:pt>
                <c:pt idx="7">
                  <c:v>0</c:v>
                </c:pt>
                <c:pt idx="8">
                  <c:v>0</c:v>
                </c:pt>
                <c:pt idx="9">
                  <c:v>11161</c:v>
                </c:pt>
                <c:pt idx="10">
                  <c:v>0</c:v>
                </c:pt>
                <c:pt idx="11">
                  <c:v>0</c:v>
                </c:pt>
                <c:pt idx="12">
                  <c:v>5554</c:v>
                </c:pt>
                <c:pt idx="13">
                  <c:v>6989</c:v>
                </c:pt>
                <c:pt idx="14">
                  <c:v>2573</c:v>
                </c:pt>
                <c:pt idx="15">
                  <c:v>50765</c:v>
                </c:pt>
                <c:pt idx="16">
                  <c:v>26684</c:v>
                </c:pt>
                <c:pt idx="17">
                  <c:v>89793</c:v>
                </c:pt>
                <c:pt idx="19">
                  <c:v>397</c:v>
                </c:pt>
                <c:pt idx="20">
                  <c:v>934</c:v>
                </c:pt>
                <c:pt idx="21">
                  <c:v>0</c:v>
                </c:pt>
                <c:pt idx="22">
                  <c:v>92</c:v>
                </c:pt>
                <c:pt idx="23">
                  <c:v>69782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7E7-8648-9C583DAFB7F9}"/>
            </c:ext>
          </c:extLst>
        </c:ser>
        <c:ser>
          <c:idx val="2"/>
          <c:order val="2"/>
          <c:tx>
            <c:strRef>
              <c:f>Graphs!$AB$3</c:f>
              <c:strCache>
                <c:ptCount val="1"/>
                <c:pt idx="0">
                  <c:v>Transit Pax 2014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Graphs!$AB$4:$AB$28</c:f>
              <c:numCache>
                <c:formatCode>#,##0</c:formatCode>
                <c:ptCount val="25"/>
                <c:pt idx="0">
                  <c:v>79326</c:v>
                </c:pt>
                <c:pt idx="1">
                  <c:v>550</c:v>
                </c:pt>
                <c:pt idx="2">
                  <c:v>0</c:v>
                </c:pt>
                <c:pt idx="3">
                  <c:v>5168</c:v>
                </c:pt>
                <c:pt idx="4">
                  <c:v>2382</c:v>
                </c:pt>
                <c:pt idx="5">
                  <c:v>0</c:v>
                </c:pt>
                <c:pt idx="6">
                  <c:v>258</c:v>
                </c:pt>
                <c:pt idx="7">
                  <c:v>0</c:v>
                </c:pt>
                <c:pt idx="8">
                  <c:v>0</c:v>
                </c:pt>
                <c:pt idx="9">
                  <c:v>10868</c:v>
                </c:pt>
                <c:pt idx="10">
                  <c:v>0</c:v>
                </c:pt>
                <c:pt idx="11">
                  <c:v>0</c:v>
                </c:pt>
                <c:pt idx="12">
                  <c:v>5600</c:v>
                </c:pt>
                <c:pt idx="13">
                  <c:v>11746</c:v>
                </c:pt>
                <c:pt idx="14">
                  <c:v>2129</c:v>
                </c:pt>
                <c:pt idx="15">
                  <c:v>63997</c:v>
                </c:pt>
                <c:pt idx="16">
                  <c:v>43723</c:v>
                </c:pt>
                <c:pt idx="17">
                  <c:v>71749</c:v>
                </c:pt>
                <c:pt idx="19">
                  <c:v>92</c:v>
                </c:pt>
                <c:pt idx="20">
                  <c:v>609</c:v>
                </c:pt>
                <c:pt idx="21">
                  <c:v>0</c:v>
                </c:pt>
                <c:pt idx="22">
                  <c:v>0</c:v>
                </c:pt>
                <c:pt idx="23">
                  <c:v>73336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7E7-8648-9C583DAFB7F9}"/>
            </c:ext>
          </c:extLst>
        </c:ser>
        <c:ser>
          <c:idx val="3"/>
          <c:order val="3"/>
          <c:tx>
            <c:strRef>
              <c:f>Graphs!$AH$3</c:f>
              <c:strCache>
                <c:ptCount val="1"/>
                <c:pt idx="0">
                  <c:v>Transit Pax 2015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Graphs!$AH$4:$AH$28</c:f>
              <c:numCache>
                <c:formatCode>#,##0</c:formatCode>
                <c:ptCount val="25"/>
                <c:pt idx="0">
                  <c:v>99359</c:v>
                </c:pt>
                <c:pt idx="1">
                  <c:v>150</c:v>
                </c:pt>
                <c:pt idx="2">
                  <c:v>0</c:v>
                </c:pt>
                <c:pt idx="3">
                  <c:v>5015</c:v>
                </c:pt>
                <c:pt idx="4">
                  <c:v>2775</c:v>
                </c:pt>
                <c:pt idx="5">
                  <c:v>19100</c:v>
                </c:pt>
                <c:pt idx="6">
                  <c:v>680</c:v>
                </c:pt>
                <c:pt idx="7">
                  <c:v>200</c:v>
                </c:pt>
                <c:pt idx="8">
                  <c:v>96</c:v>
                </c:pt>
                <c:pt idx="9">
                  <c:v>7847</c:v>
                </c:pt>
                <c:pt idx="10">
                  <c:v>130</c:v>
                </c:pt>
                <c:pt idx="11">
                  <c:v>0</c:v>
                </c:pt>
                <c:pt idx="12">
                  <c:v>8258</c:v>
                </c:pt>
                <c:pt idx="13">
                  <c:v>14980</c:v>
                </c:pt>
                <c:pt idx="14">
                  <c:v>3216</c:v>
                </c:pt>
                <c:pt idx="15">
                  <c:v>81401</c:v>
                </c:pt>
                <c:pt idx="16">
                  <c:v>30430</c:v>
                </c:pt>
                <c:pt idx="17">
                  <c:v>89470</c:v>
                </c:pt>
                <c:pt idx="19">
                  <c:v>535</c:v>
                </c:pt>
                <c:pt idx="20">
                  <c:v>601</c:v>
                </c:pt>
                <c:pt idx="21">
                  <c:v>0</c:v>
                </c:pt>
                <c:pt idx="22">
                  <c:v>728</c:v>
                </c:pt>
                <c:pt idx="23">
                  <c:v>67016</c:v>
                </c:pt>
                <c:pt idx="24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7E7-8648-9C583DAFB7F9}"/>
            </c:ext>
          </c:extLst>
        </c:ser>
        <c:ser>
          <c:idx val="4"/>
          <c:order val="4"/>
          <c:tx>
            <c:strRef>
              <c:f>Graphs!$AN$3</c:f>
              <c:strCache>
                <c:ptCount val="1"/>
                <c:pt idx="0">
                  <c:v>Transit Pax 2016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Graphs!$AN$4:$AN$28</c:f>
              <c:numCache>
                <c:formatCode>#,##0</c:formatCode>
                <c:ptCount val="25"/>
                <c:pt idx="0">
                  <c:v>88767</c:v>
                </c:pt>
                <c:pt idx="1">
                  <c:v>1621</c:v>
                </c:pt>
                <c:pt idx="2">
                  <c:v>0</c:v>
                </c:pt>
                <c:pt idx="3">
                  <c:v>3101</c:v>
                </c:pt>
                <c:pt idx="4">
                  <c:v>4609</c:v>
                </c:pt>
                <c:pt idx="5">
                  <c:v>13500</c:v>
                </c:pt>
                <c:pt idx="6">
                  <c:v>900</c:v>
                </c:pt>
                <c:pt idx="7">
                  <c:v>1092</c:v>
                </c:pt>
                <c:pt idx="8">
                  <c:v>140</c:v>
                </c:pt>
                <c:pt idx="9">
                  <c:v>12951</c:v>
                </c:pt>
                <c:pt idx="10">
                  <c:v>166</c:v>
                </c:pt>
                <c:pt idx="11">
                  <c:v>838</c:v>
                </c:pt>
                <c:pt idx="12">
                  <c:v>5158</c:v>
                </c:pt>
                <c:pt idx="13">
                  <c:v>23682</c:v>
                </c:pt>
                <c:pt idx="14">
                  <c:v>5197</c:v>
                </c:pt>
                <c:pt idx="15">
                  <c:v>96734</c:v>
                </c:pt>
                <c:pt idx="16">
                  <c:v>50723</c:v>
                </c:pt>
                <c:pt idx="17">
                  <c:v>97813</c:v>
                </c:pt>
                <c:pt idx="19">
                  <c:v>89</c:v>
                </c:pt>
                <c:pt idx="20">
                  <c:v>2390</c:v>
                </c:pt>
                <c:pt idx="21">
                  <c:v>0</c:v>
                </c:pt>
                <c:pt idx="22">
                  <c:v>5444</c:v>
                </c:pt>
                <c:pt idx="23">
                  <c:v>69330</c:v>
                </c:pt>
                <c:pt idx="2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7E7-8648-9C583DAFB7F9}"/>
            </c:ext>
          </c:extLst>
        </c:ser>
        <c:ser>
          <c:idx val="5"/>
          <c:order val="5"/>
          <c:tx>
            <c:strRef>
              <c:f>Graphs!$AT$3</c:f>
              <c:strCache>
                <c:ptCount val="1"/>
                <c:pt idx="0">
                  <c:v>Transit Pax 2017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Graphs!$AT$4:$AT$28</c:f>
              <c:numCache>
                <c:formatCode>#,##0</c:formatCode>
                <c:ptCount val="25"/>
                <c:pt idx="0">
                  <c:v>92102</c:v>
                </c:pt>
                <c:pt idx="1">
                  <c:v>980</c:v>
                </c:pt>
                <c:pt idx="2">
                  <c:v>0</c:v>
                </c:pt>
                <c:pt idx="3">
                  <c:v>7351</c:v>
                </c:pt>
                <c:pt idx="4">
                  <c:v>2626</c:v>
                </c:pt>
                <c:pt idx="5">
                  <c:v>11000</c:v>
                </c:pt>
                <c:pt idx="6">
                  <c:v>5227</c:v>
                </c:pt>
                <c:pt idx="7">
                  <c:v>0</c:v>
                </c:pt>
                <c:pt idx="8">
                  <c:v>300</c:v>
                </c:pt>
                <c:pt idx="9">
                  <c:v>23857</c:v>
                </c:pt>
                <c:pt idx="10">
                  <c:v>400</c:v>
                </c:pt>
                <c:pt idx="11">
                  <c:v>0</c:v>
                </c:pt>
                <c:pt idx="12">
                  <c:v>6018</c:v>
                </c:pt>
                <c:pt idx="13">
                  <c:v>9793</c:v>
                </c:pt>
                <c:pt idx="14">
                  <c:v>4350</c:v>
                </c:pt>
                <c:pt idx="15">
                  <c:v>144283</c:v>
                </c:pt>
                <c:pt idx="16">
                  <c:v>50723</c:v>
                </c:pt>
                <c:pt idx="17">
                  <c:v>151002</c:v>
                </c:pt>
                <c:pt idx="19">
                  <c:v>1817</c:v>
                </c:pt>
                <c:pt idx="20">
                  <c:v>1914</c:v>
                </c:pt>
                <c:pt idx="21">
                  <c:v>0</c:v>
                </c:pt>
                <c:pt idx="22">
                  <c:v>6015</c:v>
                </c:pt>
                <c:pt idx="23">
                  <c:v>103376</c:v>
                </c:pt>
                <c:pt idx="2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7E7-8648-9C583DAFB7F9}"/>
            </c:ext>
          </c:extLst>
        </c:ser>
        <c:ser>
          <c:idx val="6"/>
          <c:order val="6"/>
          <c:tx>
            <c:strRef>
              <c:f>Graphs!$AZ$3</c:f>
              <c:strCache>
                <c:ptCount val="1"/>
                <c:pt idx="0">
                  <c:v>Transit Pax 2018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Graphs!$AZ$4:$AZ$28</c:f>
              <c:numCache>
                <c:formatCode>#,##0</c:formatCode>
                <c:ptCount val="25"/>
                <c:pt idx="0">
                  <c:v>118239</c:v>
                </c:pt>
                <c:pt idx="1">
                  <c:v>1154</c:v>
                </c:pt>
                <c:pt idx="2">
                  <c:v>0</c:v>
                </c:pt>
                <c:pt idx="3">
                  <c:v>8078</c:v>
                </c:pt>
                <c:pt idx="4">
                  <c:v>2080</c:v>
                </c:pt>
                <c:pt idx="5">
                  <c:v>15193</c:v>
                </c:pt>
                <c:pt idx="6">
                  <c:v>2564</c:v>
                </c:pt>
                <c:pt idx="7">
                  <c:v>2078</c:v>
                </c:pt>
                <c:pt idx="8">
                  <c:v>612</c:v>
                </c:pt>
                <c:pt idx="9">
                  <c:v>24311</c:v>
                </c:pt>
                <c:pt idx="10">
                  <c:v>196</c:v>
                </c:pt>
                <c:pt idx="11">
                  <c:v>196</c:v>
                </c:pt>
                <c:pt idx="12">
                  <c:v>14857</c:v>
                </c:pt>
                <c:pt idx="13">
                  <c:v>10133</c:v>
                </c:pt>
                <c:pt idx="14">
                  <c:v>6552</c:v>
                </c:pt>
                <c:pt idx="15">
                  <c:v>150000</c:v>
                </c:pt>
                <c:pt idx="16">
                  <c:v>90663</c:v>
                </c:pt>
                <c:pt idx="17">
                  <c:v>163067</c:v>
                </c:pt>
                <c:pt idx="18">
                  <c:v>0</c:v>
                </c:pt>
                <c:pt idx="19">
                  <c:v>90</c:v>
                </c:pt>
                <c:pt idx="20">
                  <c:v>2584</c:v>
                </c:pt>
                <c:pt idx="21">
                  <c:v>103</c:v>
                </c:pt>
                <c:pt idx="22">
                  <c:v>4888</c:v>
                </c:pt>
                <c:pt idx="23">
                  <c:v>127316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0FA-91B8-112F464A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895552"/>
        <c:axId val="139897088"/>
        <c:axId val="0"/>
      </c:bar3DChart>
      <c:catAx>
        <c:axId val="13989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897088"/>
        <c:crosses val="autoZero"/>
        <c:auto val="1"/>
        <c:lblAlgn val="ctr"/>
        <c:lblOffset val="100"/>
        <c:noMultiLvlLbl val="0"/>
      </c:catAx>
      <c:valAx>
        <c:axId val="139897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989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89972971264764"/>
          <c:y val="4.5778665726485694E-2"/>
          <c:w val="9.9230991029365723E-2"/>
          <c:h val="0.57124299761037334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81402334914936E-2"/>
          <c:y val="0.15099111618320157"/>
          <c:w val="0.8307173506613168"/>
          <c:h val="0.569640544931883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Graphs!$R$3</c:f>
              <c:strCache>
                <c:ptCount val="1"/>
                <c:pt idx="0">
                  <c:v>Turnaround Pax 2012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Graphs!$R$4:$R$28</c:f>
              <c:numCache>
                <c:formatCode>#,##0</c:formatCode>
                <c:ptCount val="25"/>
                <c:pt idx="0">
                  <c:v>18762</c:v>
                </c:pt>
                <c:pt idx="1">
                  <c:v>0</c:v>
                </c:pt>
                <c:pt idx="2">
                  <c:v>0</c:v>
                </c:pt>
                <c:pt idx="3">
                  <c:v>290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76</c:v>
                </c:pt>
                <c:pt idx="17">
                  <c:v>115</c:v>
                </c:pt>
                <c:pt idx="19">
                  <c:v>0</c:v>
                </c:pt>
                <c:pt idx="20">
                  <c:v>654</c:v>
                </c:pt>
                <c:pt idx="21">
                  <c:v>0</c:v>
                </c:pt>
                <c:pt idx="23">
                  <c:v>18668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C-4A94-8208-A36FD6873A5A}"/>
            </c:ext>
          </c:extLst>
        </c:ser>
        <c:ser>
          <c:idx val="1"/>
          <c:order val="1"/>
          <c:tx>
            <c:strRef>
              <c:f>Graphs!$X$3</c:f>
              <c:strCache>
                <c:ptCount val="1"/>
                <c:pt idx="0">
                  <c:v>Turnaround Pax 2013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Graphs!$X$4:$X$28</c:f>
              <c:numCache>
                <c:formatCode>#,##0</c:formatCode>
                <c:ptCount val="25"/>
                <c:pt idx="0">
                  <c:v>8306</c:v>
                </c:pt>
                <c:pt idx="1">
                  <c:v>0</c:v>
                </c:pt>
                <c:pt idx="2">
                  <c:v>0</c:v>
                </c:pt>
                <c:pt idx="3">
                  <c:v>451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105</c:v>
                </c:pt>
                <c:pt idx="19">
                  <c:v>0</c:v>
                </c:pt>
                <c:pt idx="20">
                  <c:v>937</c:v>
                </c:pt>
                <c:pt idx="21">
                  <c:v>0</c:v>
                </c:pt>
                <c:pt idx="22">
                  <c:v>0</c:v>
                </c:pt>
                <c:pt idx="23">
                  <c:v>24605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C-4A94-8208-A36FD6873A5A}"/>
            </c:ext>
          </c:extLst>
        </c:ser>
        <c:ser>
          <c:idx val="2"/>
          <c:order val="2"/>
          <c:tx>
            <c:strRef>
              <c:f>Graphs!$AD$3</c:f>
              <c:strCache>
                <c:ptCount val="1"/>
                <c:pt idx="0">
                  <c:v>Turnaround Pax 2014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Graphs!$AD$4:$AD$28</c:f>
              <c:numCache>
                <c:formatCode>#,##0</c:formatCode>
                <c:ptCount val="25"/>
                <c:pt idx="0">
                  <c:v>13352</c:v>
                </c:pt>
                <c:pt idx="1">
                  <c:v>0</c:v>
                </c:pt>
                <c:pt idx="2">
                  <c:v>0</c:v>
                </c:pt>
                <c:pt idx="3">
                  <c:v>818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177</c:v>
                </c:pt>
                <c:pt idx="19">
                  <c:v>0</c:v>
                </c:pt>
                <c:pt idx="20">
                  <c:v>227</c:v>
                </c:pt>
                <c:pt idx="21">
                  <c:v>0</c:v>
                </c:pt>
                <c:pt idx="22">
                  <c:v>325</c:v>
                </c:pt>
                <c:pt idx="23">
                  <c:v>14893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EC-4A94-8208-A36FD6873A5A}"/>
            </c:ext>
          </c:extLst>
        </c:ser>
        <c:ser>
          <c:idx val="3"/>
          <c:order val="3"/>
          <c:tx>
            <c:strRef>
              <c:f>Graphs!$AJ$3</c:f>
              <c:strCache>
                <c:ptCount val="1"/>
                <c:pt idx="0">
                  <c:v>Turnaround Pax 2015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Graphs!$AJ$4:$AJ$28</c:f>
              <c:numCache>
                <c:formatCode>#,##0</c:formatCode>
                <c:ptCount val="25"/>
                <c:pt idx="0">
                  <c:v>9507</c:v>
                </c:pt>
                <c:pt idx="1">
                  <c:v>0</c:v>
                </c:pt>
                <c:pt idx="2">
                  <c:v>0</c:v>
                </c:pt>
                <c:pt idx="3">
                  <c:v>414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511</c:v>
                </c:pt>
                <c:pt idx="21">
                  <c:v>0</c:v>
                </c:pt>
                <c:pt idx="22">
                  <c:v>5488</c:v>
                </c:pt>
                <c:pt idx="23">
                  <c:v>12480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EC-4A94-8208-A36FD6873A5A}"/>
            </c:ext>
          </c:extLst>
        </c:ser>
        <c:ser>
          <c:idx val="4"/>
          <c:order val="4"/>
          <c:tx>
            <c:strRef>
              <c:f>Graphs!$AP$3</c:f>
              <c:strCache>
                <c:ptCount val="1"/>
                <c:pt idx="0">
                  <c:v>Turnaround Pax 2016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Graphs!$AP$4:$AP$28</c:f>
              <c:numCache>
                <c:formatCode>#,##0</c:formatCode>
                <c:ptCount val="25"/>
                <c:pt idx="0">
                  <c:v>7138</c:v>
                </c:pt>
                <c:pt idx="1">
                  <c:v>0</c:v>
                </c:pt>
                <c:pt idx="2">
                  <c:v>0</c:v>
                </c:pt>
                <c:pt idx="3">
                  <c:v>1468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180</c:v>
                </c:pt>
                <c:pt idx="19">
                  <c:v>0</c:v>
                </c:pt>
                <c:pt idx="20">
                  <c:v>63</c:v>
                </c:pt>
                <c:pt idx="21">
                  <c:v>0</c:v>
                </c:pt>
                <c:pt idx="22">
                  <c:v>5682</c:v>
                </c:pt>
                <c:pt idx="23">
                  <c:v>9633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C-4A94-8208-A36FD6873A5A}"/>
            </c:ext>
          </c:extLst>
        </c:ser>
        <c:ser>
          <c:idx val="5"/>
          <c:order val="5"/>
          <c:tx>
            <c:strRef>
              <c:f>Graphs!$AV$3</c:f>
              <c:strCache>
                <c:ptCount val="1"/>
                <c:pt idx="0">
                  <c:v>Turnaround Pax 2017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Graphs!$AV$4:$AV$28</c:f>
              <c:numCache>
                <c:formatCode>#,##0</c:formatCode>
                <c:ptCount val="25"/>
                <c:pt idx="0">
                  <c:v>11327</c:v>
                </c:pt>
                <c:pt idx="1">
                  <c:v>0</c:v>
                </c:pt>
                <c:pt idx="2">
                  <c:v>0</c:v>
                </c:pt>
                <c:pt idx="3">
                  <c:v>1835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136</c:v>
                </c:pt>
                <c:pt idx="19">
                  <c:v>0</c:v>
                </c:pt>
                <c:pt idx="20">
                  <c:v>181</c:v>
                </c:pt>
                <c:pt idx="21">
                  <c:v>0</c:v>
                </c:pt>
                <c:pt idx="22">
                  <c:v>15000</c:v>
                </c:pt>
                <c:pt idx="23">
                  <c:v>28970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EC-4A94-8208-A36FD6873A5A}"/>
            </c:ext>
          </c:extLst>
        </c:ser>
        <c:ser>
          <c:idx val="6"/>
          <c:order val="6"/>
          <c:tx>
            <c:strRef>
              <c:f>Graphs!$BB$3</c:f>
              <c:strCache>
                <c:ptCount val="1"/>
                <c:pt idx="0">
                  <c:v>Turnaround Pax 2018</c:v>
                </c:pt>
              </c:strCache>
            </c:strRef>
          </c:tx>
          <c:invertIfNegative val="0"/>
          <c:cat>
            <c:strRef>
              <c:f>Graphs!$BE$4:$BE$28</c:f>
              <c:strCache>
                <c:ptCount val="25"/>
                <c:pt idx="0">
                  <c:v>Greenock</c:v>
                </c:pt>
                <c:pt idx="1">
                  <c:v>Holy Loch</c:v>
                </c:pt>
                <c:pt idx="2">
                  <c:v>Port Ellen</c:v>
                </c:pt>
                <c:pt idx="3">
                  <c:v>Oban</c:v>
                </c:pt>
                <c:pt idx="4">
                  <c:v>Iona</c:v>
                </c:pt>
                <c:pt idx="5">
                  <c:v>Tobermory</c:v>
                </c:pt>
                <c:pt idx="6">
                  <c:v>Fort William</c:v>
                </c:pt>
                <c:pt idx="7">
                  <c:v>Kyle of Lochalsh</c:v>
                </c:pt>
                <c:pt idx="8">
                  <c:v>Rum</c:v>
                </c:pt>
                <c:pt idx="9">
                  <c:v>Portree</c:v>
                </c:pt>
                <c:pt idx="10">
                  <c:v>Raasay</c:v>
                </c:pt>
                <c:pt idx="11">
                  <c:v>Gairloch</c:v>
                </c:pt>
                <c:pt idx="12">
                  <c:v>Ullapool</c:v>
                </c:pt>
                <c:pt idx="13">
                  <c:v>Stornoway</c:v>
                </c:pt>
                <c:pt idx="14">
                  <c:v>Scrabster</c:v>
                </c:pt>
                <c:pt idx="15">
                  <c:v>Orkney</c:v>
                </c:pt>
                <c:pt idx="16">
                  <c:v>Lerwick</c:v>
                </c:pt>
                <c:pt idx="17">
                  <c:v>Invergordon</c:v>
                </c:pt>
                <c:pt idx="18">
                  <c:v>Inverness</c:v>
                </c:pt>
                <c:pt idx="19">
                  <c:v>Peterhead</c:v>
                </c:pt>
                <c:pt idx="20">
                  <c:v>Aberdeen</c:v>
                </c:pt>
                <c:pt idx="21">
                  <c:v>Montrose</c:v>
                </c:pt>
                <c:pt idx="22">
                  <c:v>Dundee</c:v>
                </c:pt>
                <c:pt idx="23">
                  <c:v>Edinburgh</c:v>
                </c:pt>
                <c:pt idx="24">
                  <c:v>Eyemouth</c:v>
                </c:pt>
              </c:strCache>
            </c:strRef>
          </c:cat>
          <c:val>
            <c:numRef>
              <c:f>Graphs!$BB$4:$BB$28</c:f>
              <c:numCache>
                <c:formatCode>#,##0</c:formatCode>
                <c:ptCount val="25"/>
                <c:pt idx="0">
                  <c:v>2716</c:v>
                </c:pt>
                <c:pt idx="1">
                  <c:v>0</c:v>
                </c:pt>
                <c:pt idx="2">
                  <c:v>0</c:v>
                </c:pt>
                <c:pt idx="3">
                  <c:v>905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383</c:v>
                </c:pt>
                <c:pt idx="19">
                  <c:v>0</c:v>
                </c:pt>
                <c:pt idx="20">
                  <c:v>803</c:v>
                </c:pt>
                <c:pt idx="21">
                  <c:v>0</c:v>
                </c:pt>
                <c:pt idx="22">
                  <c:v>15000</c:v>
                </c:pt>
                <c:pt idx="23">
                  <c:v>29816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5-44E2-8ADE-00E485F0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989056"/>
        <c:axId val="168990592"/>
        <c:axId val="0"/>
      </c:bar3DChart>
      <c:catAx>
        <c:axId val="16898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8990592"/>
        <c:crosses val="autoZero"/>
        <c:auto val="1"/>
        <c:lblAlgn val="ctr"/>
        <c:lblOffset val="100"/>
        <c:noMultiLvlLbl val="0"/>
      </c:catAx>
      <c:valAx>
        <c:axId val="16899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6898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748755593847983"/>
          <c:y val="8.7268341457317836E-2"/>
          <c:w val="0.11251240693242025"/>
          <c:h val="0.47348394817552697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504825</xdr:colOff>
      <xdr:row>30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4772025" cy="5772150"/>
          <a:chOff x="142875" y="247650"/>
          <a:chExt cx="4772025" cy="5772150"/>
        </a:xfrm>
      </xdr:grpSpPr>
      <xdr:sp macro="" textlink="">
        <xdr:nvSpPr>
          <xdr:cNvPr id="3" name="TextBox 2"/>
          <xdr:cNvSpPr txBox="1"/>
        </xdr:nvSpPr>
        <xdr:spPr>
          <a:xfrm>
            <a:off x="171450" y="1619250"/>
            <a:ext cx="4743450" cy="1666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800"/>
              <a:t>Data download from </a:t>
            </a:r>
          </a:p>
          <a:p>
            <a:endParaRPr lang="en-GB" sz="1800"/>
          </a:p>
          <a:p>
            <a:r>
              <a:rPr lang="en-GB" sz="1800"/>
              <a:t>MS Information</a:t>
            </a:r>
            <a:r>
              <a:rPr lang="en-GB" sz="1800" baseline="0"/>
              <a:t> </a:t>
            </a:r>
            <a:r>
              <a:rPr lang="en-GB" sz="1800"/>
              <a:t>  </a:t>
            </a:r>
          </a:p>
          <a:p>
            <a:r>
              <a:rPr lang="en-GB" sz="1800">
                <a:solidFill>
                  <a:schemeClr val="tx2">
                    <a:lumMod val="60000"/>
                    <a:lumOff val="40000"/>
                  </a:schemeClr>
                </a:solidFill>
              </a:rPr>
              <a:t>http://marine.gov.scot</a:t>
            </a:r>
          </a:p>
        </xdr:txBody>
      </xdr:sp>
      <xdr:sp macro="" textlink="">
        <xdr:nvSpPr>
          <xdr:cNvPr id="4" name="TextBox 3"/>
          <xdr:cNvSpPr txBox="1"/>
        </xdr:nvSpPr>
        <xdr:spPr>
          <a:xfrm>
            <a:off x="142875" y="3581400"/>
            <a:ext cx="4733925" cy="17811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800"/>
              <a:t>Cruise ship calls in Scotland - 2010 - 2018 </a:t>
            </a:r>
          </a:p>
          <a:p>
            <a:endParaRPr lang="en-GB" sz="1800"/>
          </a:p>
          <a:p>
            <a:endParaRPr lang="en-GB" sz="1800"/>
          </a:p>
          <a:p>
            <a:endParaRPr lang="en-GB" sz="1800"/>
          </a:p>
          <a:p>
            <a:r>
              <a:rPr lang="en-GB" sz="1800"/>
              <a:t>July 2019</a:t>
            </a:r>
          </a:p>
          <a:p>
            <a:r>
              <a:rPr lang="en-GB" sz="1800"/>
              <a:t>Data source:</a:t>
            </a:r>
            <a:r>
              <a:rPr lang="en-GB" sz="1800" baseline="0"/>
              <a:t> Cruise Scotland</a:t>
            </a:r>
            <a:endParaRPr lang="en-GB" sz="1800"/>
          </a:p>
        </xdr:txBody>
      </xdr:sp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7792" y="247650"/>
            <a:ext cx="117157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78212" y="5791200"/>
            <a:ext cx="193722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78468</xdr:colOff>
      <xdr:row>65</xdr:row>
      <xdr:rowOff>1</xdr:rowOff>
    </xdr:from>
    <xdr:to>
      <xdr:col>18</xdr:col>
      <xdr:colOff>428625</xdr:colOff>
      <xdr:row>81</xdr:row>
      <xdr:rowOff>166688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107723</xdr:colOff>
      <xdr:row>88</xdr:row>
      <xdr:rowOff>156484</xdr:rowOff>
    </xdr:from>
    <xdr:to>
      <xdr:col>18</xdr:col>
      <xdr:colOff>412750</xdr:colOff>
      <xdr:row>105</xdr:row>
      <xdr:rowOff>132671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134936</xdr:colOff>
      <xdr:row>110</xdr:row>
      <xdr:rowOff>182563</xdr:rowOff>
    </xdr:from>
    <xdr:to>
      <xdr:col>18</xdr:col>
      <xdr:colOff>365124</xdr:colOff>
      <xdr:row>130</xdr:row>
      <xdr:rowOff>158750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74612</xdr:colOff>
      <xdr:row>32</xdr:row>
      <xdr:rowOff>136526</xdr:rowOff>
    </xdr:from>
    <xdr:to>
      <xdr:col>22</xdr:col>
      <xdr:colOff>422275</xdr:colOff>
      <xdr:row>44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6349</xdr:colOff>
      <xdr:row>48</xdr:row>
      <xdr:rowOff>107950</xdr:rowOff>
    </xdr:from>
    <xdr:to>
      <xdr:col>22</xdr:col>
      <xdr:colOff>295274</xdr:colOff>
      <xdr:row>58</xdr:row>
      <xdr:rowOff>122237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15875</xdr:colOff>
      <xdr:row>65</xdr:row>
      <xdr:rowOff>17463</xdr:rowOff>
    </xdr:from>
    <xdr:to>
      <xdr:col>34</xdr:col>
      <xdr:colOff>762000</xdr:colOff>
      <xdr:row>81</xdr:row>
      <xdr:rowOff>104776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820737</xdr:colOff>
      <xdr:row>88</xdr:row>
      <xdr:rowOff>106363</xdr:rowOff>
    </xdr:from>
    <xdr:to>
      <xdr:col>34</xdr:col>
      <xdr:colOff>793749</xdr:colOff>
      <xdr:row>105</xdr:row>
      <xdr:rowOff>58738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11339</xdr:colOff>
      <xdr:row>110</xdr:row>
      <xdr:rowOff>147638</xdr:rowOff>
    </xdr:from>
    <xdr:to>
      <xdr:col>35</xdr:col>
      <xdr:colOff>31750</xdr:colOff>
      <xdr:row>130</xdr:row>
      <xdr:rowOff>187325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647701</xdr:colOff>
      <xdr:row>32</xdr:row>
      <xdr:rowOff>152400</xdr:rowOff>
    </xdr:from>
    <xdr:to>
      <xdr:col>28</xdr:col>
      <xdr:colOff>857251</xdr:colOff>
      <xdr:row>38</xdr:row>
      <xdr:rowOff>508000</xdr:rowOff>
    </xdr:to>
    <xdr:sp macro="" textlink="">
      <xdr:nvSpPr>
        <xdr:cNvPr id="2" name="TextBox 1"/>
        <xdr:cNvSpPr txBox="1"/>
      </xdr:nvSpPr>
      <xdr:spPr>
        <a:xfrm>
          <a:off x="19189701" y="8169275"/>
          <a:ext cx="5162550" cy="192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Transit Calls / pax – numbers of cruise ships using the port (passengers disembarking / embarking) but the port call is one of the stops on a voyage, not the start / end port.    </a:t>
          </a:r>
        </a:p>
        <a:p>
          <a:r>
            <a:rPr lang="en-GB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Turnaround Calls / pax – numbers of cruise ships using the port (passengers disembarking / embarking) as the start / end port of a voyage.    </a:t>
          </a:r>
        </a:p>
        <a:p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J12" sqref="J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T133"/>
  <sheetViews>
    <sheetView tabSelected="1" zoomScale="60" zoomScaleNormal="60" workbookViewId="0">
      <pane xSplit="1" topLeftCell="B1" activePane="topRight" state="frozen"/>
      <selection pane="topRight" activeCell="N62" sqref="N62"/>
    </sheetView>
  </sheetViews>
  <sheetFormatPr defaultRowHeight="15" x14ac:dyDescent="0.25"/>
  <cols>
    <col min="1" max="1" width="23.140625" customWidth="1"/>
    <col min="2" max="2" width="24.5703125" customWidth="1"/>
    <col min="3" max="3" width="9" customWidth="1"/>
    <col min="4" max="4" width="12.5703125" customWidth="1"/>
    <col min="5" max="6" width="12.28515625" customWidth="1"/>
    <col min="7" max="7" width="12.7109375" customWidth="1"/>
    <col min="8" max="8" width="13.140625" customWidth="1"/>
    <col min="9" max="9" width="10.5703125" customWidth="1"/>
    <col min="10" max="10" width="11.140625" customWidth="1"/>
    <col min="11" max="11" width="12.42578125" customWidth="1"/>
    <col min="12" max="12" width="12.140625" customWidth="1"/>
    <col min="13" max="13" width="12.28515625" customWidth="1"/>
    <col min="14" max="14" width="12.5703125" customWidth="1"/>
    <col min="15" max="15" width="8.28515625" customWidth="1"/>
    <col min="16" max="16" width="11.140625" customWidth="1"/>
    <col min="17" max="18" width="12.140625" customWidth="1"/>
    <col min="19" max="19" width="12.42578125" customWidth="1"/>
    <col min="20" max="20" width="10.5703125" customWidth="1"/>
    <col min="21" max="21" width="8.85546875" customWidth="1"/>
    <col min="22" max="22" width="11.5703125" customWidth="1"/>
    <col min="23" max="23" width="12.42578125" customWidth="1"/>
    <col min="24" max="25" width="12.5703125" customWidth="1"/>
    <col min="26" max="26" width="11.85546875" customWidth="1"/>
    <col min="27" max="27" width="13.5703125" customWidth="1"/>
    <col min="28" max="28" width="11.140625" customWidth="1"/>
    <col min="29" max="29" width="13.140625" customWidth="1"/>
    <col min="30" max="30" width="12.7109375" customWidth="1"/>
    <col min="31" max="31" width="12.5703125" customWidth="1"/>
    <col min="32" max="32" width="11.85546875" customWidth="1"/>
    <col min="33" max="33" width="12.85546875" customWidth="1"/>
    <col min="34" max="34" width="11" customWidth="1"/>
    <col min="35" max="35" width="12.85546875" customWidth="1"/>
    <col min="36" max="36" width="12.42578125" customWidth="1"/>
    <col min="37" max="37" width="15" customWidth="1"/>
    <col min="38" max="38" width="10.7109375" customWidth="1"/>
    <col min="39" max="39" width="11.140625" customWidth="1"/>
    <col min="40" max="40" width="11.7109375" customWidth="1"/>
    <col min="41" max="41" width="10.5703125" customWidth="1"/>
    <col min="42" max="42" width="10.140625" customWidth="1"/>
    <col min="43" max="43" width="13.5703125" customWidth="1"/>
    <col min="44" max="44" width="11.7109375" customWidth="1"/>
    <col min="45" max="45" width="13.140625" customWidth="1"/>
    <col min="46" max="46" width="12.42578125" customWidth="1"/>
    <col min="47" max="47" width="13.140625" customWidth="1"/>
    <col min="48" max="48" width="12.7109375" customWidth="1"/>
    <col min="49" max="49" width="12.85546875" customWidth="1"/>
    <col min="50" max="50" width="13.140625" customWidth="1"/>
    <col min="51" max="51" width="12.42578125" customWidth="1"/>
    <col min="52" max="52" width="11.5703125" customWidth="1"/>
    <col min="53" max="53" width="12.28515625" customWidth="1"/>
    <col min="54" max="54" width="12.42578125" customWidth="1"/>
    <col min="55" max="55" width="12.28515625" customWidth="1"/>
    <col min="56" max="56" width="11.5703125" customWidth="1"/>
    <col min="57" max="57" width="32.7109375" customWidth="1"/>
  </cols>
  <sheetData>
    <row r="1" spans="1:62" ht="28.5" x14ac:dyDescent="0.45">
      <c r="A1" s="81" t="s">
        <v>108</v>
      </c>
      <c r="C1" s="11"/>
      <c r="D1" s="11"/>
      <c r="E1" s="11"/>
      <c r="F1" s="11"/>
      <c r="G1" s="11"/>
      <c r="H1" s="11"/>
      <c r="I1" s="11"/>
      <c r="J1" s="11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Z1" s="40"/>
      <c r="BA1" s="40"/>
      <c r="BB1" s="40"/>
      <c r="BD1" s="40"/>
      <c r="BE1" s="40"/>
      <c r="BF1" s="40"/>
      <c r="BG1" s="40"/>
      <c r="BH1" s="40"/>
      <c r="BI1" s="40"/>
      <c r="BJ1" s="40"/>
    </row>
    <row r="3" spans="1:62" s="2" customFormat="1" ht="101.25" customHeight="1" x14ac:dyDescent="0.25">
      <c r="A3" s="53" t="s">
        <v>55</v>
      </c>
      <c r="B3" s="5" t="s">
        <v>54</v>
      </c>
      <c r="C3" s="14" t="s">
        <v>26</v>
      </c>
      <c r="D3" s="14" t="s">
        <v>37</v>
      </c>
      <c r="E3" s="14" t="s">
        <v>28</v>
      </c>
      <c r="F3" s="14" t="s">
        <v>39</v>
      </c>
      <c r="G3" s="14" t="s">
        <v>31</v>
      </c>
      <c r="H3" s="14" t="s">
        <v>40</v>
      </c>
      <c r="I3" s="20" t="s">
        <v>27</v>
      </c>
      <c r="J3" s="20" t="s">
        <v>44</v>
      </c>
      <c r="K3" s="20" t="s">
        <v>30</v>
      </c>
      <c r="L3" s="20" t="s">
        <v>38</v>
      </c>
      <c r="M3" s="20" t="s">
        <v>32</v>
      </c>
      <c r="N3" s="20" t="s">
        <v>43</v>
      </c>
      <c r="O3" s="14" t="s">
        <v>25</v>
      </c>
      <c r="P3" s="14" t="s">
        <v>41</v>
      </c>
      <c r="Q3" s="14" t="s">
        <v>33</v>
      </c>
      <c r="R3" s="14" t="s">
        <v>42</v>
      </c>
      <c r="S3" s="14" t="s">
        <v>29</v>
      </c>
      <c r="T3" s="14" t="s">
        <v>45</v>
      </c>
      <c r="U3" s="15" t="s">
        <v>17</v>
      </c>
      <c r="V3" s="15" t="s">
        <v>18</v>
      </c>
      <c r="W3" s="15" t="s">
        <v>19</v>
      </c>
      <c r="X3" s="15" t="s">
        <v>20</v>
      </c>
      <c r="Y3" s="15" t="s">
        <v>34</v>
      </c>
      <c r="Z3" s="15" t="s">
        <v>46</v>
      </c>
      <c r="AA3" s="41" t="s">
        <v>48</v>
      </c>
      <c r="AB3" s="41" t="s">
        <v>49</v>
      </c>
      <c r="AC3" s="41" t="s">
        <v>50</v>
      </c>
      <c r="AD3" s="41" t="s">
        <v>51</v>
      </c>
      <c r="AE3" s="41" t="s">
        <v>52</v>
      </c>
      <c r="AF3" s="57" t="s">
        <v>53</v>
      </c>
      <c r="AG3" s="70" t="s">
        <v>66</v>
      </c>
      <c r="AH3" s="70" t="s">
        <v>67</v>
      </c>
      <c r="AI3" s="70" t="s">
        <v>68</v>
      </c>
      <c r="AJ3" s="70" t="s">
        <v>69</v>
      </c>
      <c r="AK3" s="70" t="s">
        <v>74</v>
      </c>
      <c r="AL3" s="70" t="s">
        <v>75</v>
      </c>
      <c r="AM3" s="82" t="s">
        <v>76</v>
      </c>
      <c r="AN3" s="82" t="s">
        <v>77</v>
      </c>
      <c r="AO3" s="82" t="s">
        <v>78</v>
      </c>
      <c r="AP3" s="82" t="s">
        <v>79</v>
      </c>
      <c r="AQ3" s="82" t="s">
        <v>80</v>
      </c>
      <c r="AR3" s="82" t="s">
        <v>81</v>
      </c>
      <c r="AS3" s="91" t="s">
        <v>83</v>
      </c>
      <c r="AT3" s="91" t="s">
        <v>84</v>
      </c>
      <c r="AU3" s="91" t="s">
        <v>85</v>
      </c>
      <c r="AV3" s="91" t="s">
        <v>86</v>
      </c>
      <c r="AW3" s="91" t="s">
        <v>87</v>
      </c>
      <c r="AX3" s="91" t="s">
        <v>88</v>
      </c>
      <c r="AY3" s="95" t="s">
        <v>94</v>
      </c>
      <c r="AZ3" s="95" t="s">
        <v>95</v>
      </c>
      <c r="BA3" s="95" t="s">
        <v>96</v>
      </c>
      <c r="BB3" s="95" t="s">
        <v>97</v>
      </c>
      <c r="BC3" s="95" t="s">
        <v>98</v>
      </c>
      <c r="BD3" s="95" t="s">
        <v>99</v>
      </c>
      <c r="BE3" s="85"/>
    </row>
    <row r="4" spans="1:62" ht="15.75" x14ac:dyDescent="0.25">
      <c r="A4" s="54" t="s">
        <v>56</v>
      </c>
      <c r="B4" s="34" t="s">
        <v>5</v>
      </c>
      <c r="C4" s="12"/>
      <c r="D4" s="12"/>
      <c r="E4" s="12"/>
      <c r="F4" s="12"/>
      <c r="G4" s="12"/>
      <c r="H4" s="12"/>
      <c r="I4" s="13"/>
      <c r="J4" s="13"/>
      <c r="K4" s="13"/>
      <c r="L4" s="13"/>
      <c r="M4" s="13"/>
      <c r="N4" s="13"/>
      <c r="O4" s="21">
        <v>19</v>
      </c>
      <c r="P4" s="28">
        <v>46760</v>
      </c>
      <c r="Q4" s="21">
        <v>22</v>
      </c>
      <c r="R4" s="28">
        <v>18762</v>
      </c>
      <c r="S4" s="22">
        <f>SUM(O4+Q4)</f>
        <v>41</v>
      </c>
      <c r="T4" s="21">
        <f>SUM(P4+R4)</f>
        <v>65522</v>
      </c>
      <c r="U4" s="23">
        <v>34</v>
      </c>
      <c r="V4" s="23">
        <v>74715</v>
      </c>
      <c r="W4" s="23">
        <v>13</v>
      </c>
      <c r="X4" s="23">
        <v>8306</v>
      </c>
      <c r="Y4" s="24">
        <f>SUM(U4+W4)</f>
        <v>47</v>
      </c>
      <c r="Z4" s="23">
        <f>SUM(V4+X4)</f>
        <v>83021</v>
      </c>
      <c r="AA4" s="42">
        <v>33</v>
      </c>
      <c r="AB4" s="43">
        <v>79326</v>
      </c>
      <c r="AC4" s="43">
        <v>16</v>
      </c>
      <c r="AD4" s="43">
        <v>13352</v>
      </c>
      <c r="AE4" s="43">
        <v>49</v>
      </c>
      <c r="AF4" s="58">
        <v>92678</v>
      </c>
      <c r="AG4" s="62">
        <v>38</v>
      </c>
      <c r="AH4" s="62">
        <v>99359</v>
      </c>
      <c r="AI4" s="62">
        <v>18</v>
      </c>
      <c r="AJ4" s="62">
        <v>9507</v>
      </c>
      <c r="AK4" s="63">
        <f>SUM(AG4+AI4)</f>
        <v>56</v>
      </c>
      <c r="AL4" s="63">
        <f>SUM(AH4+AJ4)</f>
        <v>108866</v>
      </c>
      <c r="AM4" s="83">
        <v>40</v>
      </c>
      <c r="AN4" s="83">
        <v>88767</v>
      </c>
      <c r="AO4" s="83">
        <v>19</v>
      </c>
      <c r="AP4" s="83">
        <v>7138</v>
      </c>
      <c r="AQ4" s="83">
        <f>SUM(AM4+AO4)</f>
        <v>59</v>
      </c>
      <c r="AR4" s="83">
        <f>SUM(AN4+AP4)</f>
        <v>95905</v>
      </c>
      <c r="AS4" s="86">
        <v>40</v>
      </c>
      <c r="AT4" s="86">
        <v>92102</v>
      </c>
      <c r="AU4" s="86">
        <v>18</v>
      </c>
      <c r="AV4" s="86">
        <v>11327</v>
      </c>
      <c r="AW4" s="86">
        <v>58</v>
      </c>
      <c r="AX4" s="86">
        <v>103429</v>
      </c>
      <c r="AY4" s="96">
        <v>50</v>
      </c>
      <c r="AZ4" s="96">
        <v>118239</v>
      </c>
      <c r="BA4" s="96">
        <v>12</v>
      </c>
      <c r="BB4" s="96">
        <v>2716</v>
      </c>
      <c r="BC4" s="96">
        <v>62</v>
      </c>
      <c r="BD4" s="96">
        <v>120955</v>
      </c>
      <c r="BE4" s="87" t="s">
        <v>5</v>
      </c>
    </row>
    <row r="5" spans="1:62" ht="15.75" x14ac:dyDescent="0.25">
      <c r="A5" s="54" t="s">
        <v>56</v>
      </c>
      <c r="B5" s="34" t="s">
        <v>93</v>
      </c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21">
        <v>5</v>
      </c>
      <c r="P5" s="28">
        <v>225</v>
      </c>
      <c r="Q5" s="21">
        <v>0</v>
      </c>
      <c r="R5" s="28">
        <v>0</v>
      </c>
      <c r="S5" s="22">
        <f>SUM(O5+Q5)</f>
        <v>5</v>
      </c>
      <c r="T5" s="21">
        <f>SUM(P5+R5)</f>
        <v>225</v>
      </c>
      <c r="U5" s="23">
        <v>5</v>
      </c>
      <c r="V5" s="23">
        <v>225</v>
      </c>
      <c r="W5" s="23">
        <v>0</v>
      </c>
      <c r="X5" s="23">
        <v>0</v>
      </c>
      <c r="Y5" s="24">
        <f>SUM(U5+W5)</f>
        <v>5</v>
      </c>
      <c r="Z5" s="23">
        <f>SUM(V5+X5)</f>
        <v>225</v>
      </c>
      <c r="AA5" s="43">
        <v>5</v>
      </c>
      <c r="AB5" s="43">
        <v>550</v>
      </c>
      <c r="AC5" s="43">
        <v>0</v>
      </c>
      <c r="AD5" s="43">
        <v>0</v>
      </c>
      <c r="AE5" s="43">
        <v>5</v>
      </c>
      <c r="AF5" s="58">
        <v>550</v>
      </c>
      <c r="AG5" s="63">
        <v>3</v>
      </c>
      <c r="AH5" s="63">
        <v>150</v>
      </c>
      <c r="AI5" s="63">
        <v>0</v>
      </c>
      <c r="AJ5" s="63">
        <v>0</v>
      </c>
      <c r="AK5" s="63">
        <f>SUM(AG5+AI5)</f>
        <v>3</v>
      </c>
      <c r="AL5" s="63">
        <f>SUM(AH5+AJ5)</f>
        <v>150</v>
      </c>
      <c r="AM5" s="83">
        <v>6</v>
      </c>
      <c r="AN5" s="83">
        <v>1621</v>
      </c>
      <c r="AO5" s="83">
        <v>0</v>
      </c>
      <c r="AP5" s="83">
        <v>0</v>
      </c>
      <c r="AQ5" s="83">
        <f>SUM(AM5+AO5)</f>
        <v>6</v>
      </c>
      <c r="AR5" s="83">
        <f>SUM(AN5+AP5)</f>
        <v>1621</v>
      </c>
      <c r="AS5" s="86">
        <v>7</v>
      </c>
      <c r="AT5" s="86">
        <v>980</v>
      </c>
      <c r="AU5" s="86">
        <v>0</v>
      </c>
      <c r="AV5" s="86">
        <v>0</v>
      </c>
      <c r="AW5" s="86">
        <v>7</v>
      </c>
      <c r="AX5" s="86">
        <v>980</v>
      </c>
      <c r="AY5" s="96">
        <v>5</v>
      </c>
      <c r="AZ5" s="96">
        <v>1154</v>
      </c>
      <c r="BA5" s="96">
        <v>0</v>
      </c>
      <c r="BB5" s="96">
        <v>0</v>
      </c>
      <c r="BC5" s="96">
        <v>5</v>
      </c>
      <c r="BD5" s="96">
        <v>1154</v>
      </c>
      <c r="BE5" s="87" t="s">
        <v>6</v>
      </c>
    </row>
    <row r="6" spans="1:62" ht="15.75" x14ac:dyDescent="0.25">
      <c r="A6" s="54" t="s">
        <v>58</v>
      </c>
      <c r="B6" s="34" t="s">
        <v>92</v>
      </c>
      <c r="C6" s="1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21">
        <v>0</v>
      </c>
      <c r="P6" s="28">
        <v>0</v>
      </c>
      <c r="Q6" s="21">
        <v>0</v>
      </c>
      <c r="R6" s="28">
        <v>0</v>
      </c>
      <c r="S6" s="22">
        <v>0</v>
      </c>
      <c r="T6" s="21">
        <v>0</v>
      </c>
      <c r="U6" s="23">
        <v>0</v>
      </c>
      <c r="V6" s="23">
        <v>0</v>
      </c>
      <c r="W6" s="23">
        <v>0</v>
      </c>
      <c r="X6" s="23">
        <v>0</v>
      </c>
      <c r="Y6" s="24">
        <v>0</v>
      </c>
      <c r="Z6" s="2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58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>
        <v>0</v>
      </c>
      <c r="AM6" s="83">
        <v>0</v>
      </c>
      <c r="AN6" s="83">
        <v>0</v>
      </c>
      <c r="AO6" s="83">
        <v>0</v>
      </c>
      <c r="AP6" s="83">
        <v>0</v>
      </c>
      <c r="AQ6" s="83">
        <v>0</v>
      </c>
      <c r="AR6" s="83">
        <v>0</v>
      </c>
      <c r="AS6" s="86">
        <v>0</v>
      </c>
      <c r="AT6" s="86">
        <v>0</v>
      </c>
      <c r="AU6" s="86">
        <v>0</v>
      </c>
      <c r="AV6" s="86">
        <v>0</v>
      </c>
      <c r="AW6" s="86">
        <v>0</v>
      </c>
      <c r="AX6" s="86">
        <v>0</v>
      </c>
      <c r="AY6" s="96">
        <v>0</v>
      </c>
      <c r="AZ6" s="96">
        <v>0</v>
      </c>
      <c r="BA6" s="96">
        <v>0</v>
      </c>
      <c r="BB6" s="96">
        <v>0</v>
      </c>
      <c r="BC6" s="96">
        <v>0</v>
      </c>
      <c r="BD6" s="96">
        <v>0</v>
      </c>
      <c r="BE6" s="87" t="s">
        <v>92</v>
      </c>
    </row>
    <row r="7" spans="1:62" ht="15.75" x14ac:dyDescent="0.25">
      <c r="A7" s="54" t="s">
        <v>58</v>
      </c>
      <c r="B7" s="34" t="s">
        <v>10</v>
      </c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21">
        <v>24</v>
      </c>
      <c r="P7" s="28">
        <v>12722</v>
      </c>
      <c r="Q7" s="21">
        <v>3</v>
      </c>
      <c r="R7" s="29">
        <v>290</v>
      </c>
      <c r="S7" s="22">
        <f>SUM(O7+Q7)</f>
        <v>27</v>
      </c>
      <c r="T7" s="21">
        <f>SUM(P7+R7)</f>
        <v>13012</v>
      </c>
      <c r="U7" s="23">
        <v>12</v>
      </c>
      <c r="V7" s="23">
        <v>8002</v>
      </c>
      <c r="W7" s="23">
        <v>12</v>
      </c>
      <c r="X7" s="23">
        <v>451</v>
      </c>
      <c r="Y7" s="24">
        <f>SUM(U7+W7)</f>
        <v>24</v>
      </c>
      <c r="Z7" s="23">
        <f>SUM(V7+X7)</f>
        <v>8453</v>
      </c>
      <c r="AA7" s="43">
        <v>13</v>
      </c>
      <c r="AB7" s="43">
        <v>5168</v>
      </c>
      <c r="AC7" s="43">
        <v>7</v>
      </c>
      <c r="AD7" s="43">
        <v>818</v>
      </c>
      <c r="AE7" s="43">
        <v>20</v>
      </c>
      <c r="AF7" s="58">
        <v>5986</v>
      </c>
      <c r="AG7" s="64">
        <v>7</v>
      </c>
      <c r="AH7" s="64">
        <v>5015</v>
      </c>
      <c r="AI7" s="64">
        <v>4</v>
      </c>
      <c r="AJ7" s="64">
        <v>414</v>
      </c>
      <c r="AK7" s="63">
        <f t="shared" ref="AK7:AL14" si="0">SUM(AG7+AI7)</f>
        <v>11</v>
      </c>
      <c r="AL7" s="63">
        <f t="shared" si="0"/>
        <v>5429</v>
      </c>
      <c r="AM7" s="83">
        <v>15</v>
      </c>
      <c r="AN7" s="83">
        <v>3101</v>
      </c>
      <c r="AO7" s="83">
        <v>35</v>
      </c>
      <c r="AP7" s="83">
        <v>1468</v>
      </c>
      <c r="AQ7" s="83">
        <f t="shared" ref="AQ7:AQ21" si="1">SUM(AM7+AO7)</f>
        <v>50</v>
      </c>
      <c r="AR7" s="83">
        <f t="shared" ref="AR7:AR21" si="2">SUM(AN7+AP7)</f>
        <v>4569</v>
      </c>
      <c r="AS7" s="86">
        <v>18</v>
      </c>
      <c r="AT7" s="86">
        <v>7351</v>
      </c>
      <c r="AU7" s="86">
        <v>37</v>
      </c>
      <c r="AV7" s="86">
        <v>1835</v>
      </c>
      <c r="AW7" s="86">
        <v>55</v>
      </c>
      <c r="AX7" s="86">
        <v>9186</v>
      </c>
      <c r="AY7" s="96">
        <v>31</v>
      </c>
      <c r="AZ7" s="96">
        <v>8078</v>
      </c>
      <c r="BA7" s="96">
        <v>20</v>
      </c>
      <c r="BB7" s="96">
        <v>905</v>
      </c>
      <c r="BC7" s="96">
        <v>51</v>
      </c>
      <c r="BD7" s="96">
        <v>8983</v>
      </c>
      <c r="BE7" s="87" t="s">
        <v>10</v>
      </c>
    </row>
    <row r="8" spans="1:62" ht="15.75" x14ac:dyDescent="0.25">
      <c r="A8" s="54" t="s">
        <v>58</v>
      </c>
      <c r="B8" s="34" t="s">
        <v>8</v>
      </c>
      <c r="C8" s="12"/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21">
        <v>14</v>
      </c>
      <c r="P8" s="28">
        <v>2482</v>
      </c>
      <c r="Q8" s="21">
        <v>0</v>
      </c>
      <c r="R8" s="28">
        <v>0</v>
      </c>
      <c r="S8" s="22">
        <f>SUM(O8+Q8)</f>
        <v>14</v>
      </c>
      <c r="T8" s="21">
        <f>SUM(P8+R8)</f>
        <v>2482</v>
      </c>
      <c r="U8" s="23">
        <v>27</v>
      </c>
      <c r="V8" s="23">
        <v>2291</v>
      </c>
      <c r="W8" s="23">
        <v>0</v>
      </c>
      <c r="X8" s="23">
        <v>0</v>
      </c>
      <c r="Y8" s="24">
        <f>SUM(U8+W8)</f>
        <v>27</v>
      </c>
      <c r="Z8" s="23">
        <f>SUM(V8+X8)</f>
        <v>2291</v>
      </c>
      <c r="AA8" s="43">
        <v>24</v>
      </c>
      <c r="AB8" s="43">
        <v>2382</v>
      </c>
      <c r="AC8" s="43">
        <v>0</v>
      </c>
      <c r="AD8" s="43">
        <v>0</v>
      </c>
      <c r="AE8" s="43">
        <v>24</v>
      </c>
      <c r="AF8" s="58">
        <v>2382</v>
      </c>
      <c r="AG8" s="65">
        <v>25</v>
      </c>
      <c r="AH8" s="65">
        <v>2775</v>
      </c>
      <c r="AI8" s="65">
        <v>0</v>
      </c>
      <c r="AJ8" s="65">
        <v>0</v>
      </c>
      <c r="AK8" s="63">
        <f t="shared" si="0"/>
        <v>25</v>
      </c>
      <c r="AL8" s="63">
        <f t="shared" si="0"/>
        <v>2775</v>
      </c>
      <c r="AM8" s="83">
        <v>34</v>
      </c>
      <c r="AN8" s="83">
        <v>4609</v>
      </c>
      <c r="AO8" s="83">
        <v>0</v>
      </c>
      <c r="AP8" s="83">
        <v>0</v>
      </c>
      <c r="AQ8" s="83">
        <f t="shared" si="1"/>
        <v>34</v>
      </c>
      <c r="AR8" s="83">
        <f t="shared" si="2"/>
        <v>4609</v>
      </c>
      <c r="AS8" s="86">
        <v>29</v>
      </c>
      <c r="AT8" s="86">
        <v>2626</v>
      </c>
      <c r="AU8" s="86">
        <v>0</v>
      </c>
      <c r="AV8" s="86">
        <v>0</v>
      </c>
      <c r="AW8" s="86">
        <v>29</v>
      </c>
      <c r="AX8" s="86">
        <v>2626</v>
      </c>
      <c r="AY8" s="96">
        <v>22</v>
      </c>
      <c r="AZ8" s="96">
        <v>2080</v>
      </c>
      <c r="BA8" s="96">
        <v>0</v>
      </c>
      <c r="BB8" s="96">
        <v>0</v>
      </c>
      <c r="BC8" s="96">
        <v>22</v>
      </c>
      <c r="BD8" s="96">
        <v>2080</v>
      </c>
      <c r="BE8" s="87" t="s">
        <v>8</v>
      </c>
    </row>
    <row r="9" spans="1:62" ht="15.75" x14ac:dyDescent="0.25">
      <c r="A9" s="54" t="s">
        <v>58</v>
      </c>
      <c r="B9" s="56" t="s">
        <v>70</v>
      </c>
      <c r="C9" s="1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66">
        <v>38</v>
      </c>
      <c r="AH9" s="66">
        <v>19100</v>
      </c>
      <c r="AI9" s="66">
        <v>0</v>
      </c>
      <c r="AJ9" s="66">
        <v>0</v>
      </c>
      <c r="AK9" s="63">
        <f t="shared" si="0"/>
        <v>38</v>
      </c>
      <c r="AL9" s="63">
        <f t="shared" si="0"/>
        <v>19100</v>
      </c>
      <c r="AM9" s="83">
        <v>37</v>
      </c>
      <c r="AN9" s="83">
        <v>13500</v>
      </c>
      <c r="AO9" s="83">
        <v>0</v>
      </c>
      <c r="AP9" s="83">
        <v>0</v>
      </c>
      <c r="AQ9" s="83">
        <f t="shared" si="1"/>
        <v>37</v>
      </c>
      <c r="AR9" s="83">
        <f t="shared" si="2"/>
        <v>13500</v>
      </c>
      <c r="AS9" s="86">
        <v>31</v>
      </c>
      <c r="AT9" s="86">
        <v>11000</v>
      </c>
      <c r="AU9" s="86">
        <v>0</v>
      </c>
      <c r="AV9" s="86">
        <v>0</v>
      </c>
      <c r="AW9" s="86">
        <v>31</v>
      </c>
      <c r="AX9" s="86">
        <v>11000</v>
      </c>
      <c r="AY9" s="96">
        <v>28</v>
      </c>
      <c r="AZ9" s="96">
        <v>15193</v>
      </c>
      <c r="BA9" s="96">
        <v>0</v>
      </c>
      <c r="BB9" s="96">
        <v>0</v>
      </c>
      <c r="BC9" s="96">
        <v>28</v>
      </c>
      <c r="BD9" s="96">
        <v>15193</v>
      </c>
      <c r="BE9" s="88" t="s">
        <v>70</v>
      </c>
    </row>
    <row r="10" spans="1:62" ht="15.75" x14ac:dyDescent="0.25">
      <c r="A10" s="54" t="s">
        <v>57</v>
      </c>
      <c r="B10" s="34" t="s">
        <v>4</v>
      </c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21">
        <v>1</v>
      </c>
      <c r="P10" s="28">
        <v>600</v>
      </c>
      <c r="Q10" s="21">
        <v>0</v>
      </c>
      <c r="R10" s="28">
        <v>0</v>
      </c>
      <c r="S10" s="22">
        <f>SUM(O10+Q10)</f>
        <v>1</v>
      </c>
      <c r="T10" s="21">
        <f>SUM(P10+R10)</f>
        <v>600</v>
      </c>
      <c r="U10" s="23">
        <v>3</v>
      </c>
      <c r="V10" s="23">
        <v>278</v>
      </c>
      <c r="W10" s="23">
        <v>0</v>
      </c>
      <c r="X10" s="23">
        <v>0</v>
      </c>
      <c r="Y10" s="24">
        <f>SUM(U10+W10)</f>
        <v>3</v>
      </c>
      <c r="Z10" s="23">
        <f>SUM(V10+X10)</f>
        <v>278</v>
      </c>
      <c r="AA10" s="42">
        <v>2</v>
      </c>
      <c r="AB10" s="42">
        <v>258</v>
      </c>
      <c r="AC10" s="42">
        <v>0</v>
      </c>
      <c r="AD10" s="42">
        <v>0</v>
      </c>
      <c r="AE10" s="42">
        <v>2</v>
      </c>
      <c r="AF10" s="59">
        <v>258</v>
      </c>
      <c r="AG10" s="67">
        <v>1</v>
      </c>
      <c r="AH10" s="67">
        <v>680</v>
      </c>
      <c r="AI10" s="67">
        <v>0</v>
      </c>
      <c r="AJ10" s="67">
        <v>0</v>
      </c>
      <c r="AK10" s="63">
        <f t="shared" si="0"/>
        <v>1</v>
      </c>
      <c r="AL10" s="63">
        <f t="shared" si="0"/>
        <v>680</v>
      </c>
      <c r="AM10" s="83">
        <v>1</v>
      </c>
      <c r="AN10" s="83">
        <v>900</v>
      </c>
      <c r="AO10" s="83">
        <v>0</v>
      </c>
      <c r="AP10" s="83">
        <v>0</v>
      </c>
      <c r="AQ10" s="83">
        <f t="shared" si="1"/>
        <v>1</v>
      </c>
      <c r="AR10" s="83">
        <f t="shared" si="2"/>
        <v>900</v>
      </c>
      <c r="AS10" s="86">
        <v>7</v>
      </c>
      <c r="AT10" s="86">
        <v>5227</v>
      </c>
      <c r="AU10" s="86">
        <v>0</v>
      </c>
      <c r="AV10" s="86">
        <v>0</v>
      </c>
      <c r="AW10" s="86">
        <v>7</v>
      </c>
      <c r="AX10" s="86">
        <v>5227</v>
      </c>
      <c r="AY10" s="96">
        <v>4</v>
      </c>
      <c r="AZ10" s="96">
        <v>2564</v>
      </c>
      <c r="BA10" s="96">
        <v>0</v>
      </c>
      <c r="BB10" s="96">
        <v>0</v>
      </c>
      <c r="BC10" s="96">
        <v>4</v>
      </c>
      <c r="BD10" s="96">
        <v>2564</v>
      </c>
      <c r="BE10" s="87" t="s">
        <v>4</v>
      </c>
    </row>
    <row r="11" spans="1:62" ht="15.75" x14ac:dyDescent="0.25">
      <c r="A11" s="54" t="s">
        <v>57</v>
      </c>
      <c r="B11" s="34" t="s">
        <v>71</v>
      </c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21">
        <v>0</v>
      </c>
      <c r="P11" s="28">
        <v>0</v>
      </c>
      <c r="Q11" s="21">
        <v>0</v>
      </c>
      <c r="R11" s="28">
        <v>0</v>
      </c>
      <c r="S11" s="22">
        <v>0</v>
      </c>
      <c r="T11" s="21">
        <v>0</v>
      </c>
      <c r="U11" s="23">
        <v>0</v>
      </c>
      <c r="V11" s="23">
        <v>0</v>
      </c>
      <c r="W11" s="23">
        <v>0</v>
      </c>
      <c r="X11" s="23">
        <v>0</v>
      </c>
      <c r="Y11" s="24">
        <v>0</v>
      </c>
      <c r="Z11" s="23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59">
        <v>0</v>
      </c>
      <c r="AG11" s="67">
        <v>1</v>
      </c>
      <c r="AH11" s="67">
        <v>200</v>
      </c>
      <c r="AI11" s="67">
        <v>0</v>
      </c>
      <c r="AJ11" s="67">
        <v>0</v>
      </c>
      <c r="AK11" s="63">
        <f t="shared" si="0"/>
        <v>1</v>
      </c>
      <c r="AL11" s="63">
        <f t="shared" si="0"/>
        <v>200</v>
      </c>
      <c r="AM11" s="83">
        <v>10</v>
      </c>
      <c r="AN11" s="83">
        <v>1092</v>
      </c>
      <c r="AO11" s="83">
        <v>0</v>
      </c>
      <c r="AP11" s="83">
        <v>0</v>
      </c>
      <c r="AQ11" s="83">
        <f t="shared" si="1"/>
        <v>10</v>
      </c>
      <c r="AR11" s="83">
        <f t="shared" si="2"/>
        <v>1092</v>
      </c>
      <c r="AS11" s="86">
        <v>0</v>
      </c>
      <c r="AT11" s="86">
        <v>0</v>
      </c>
      <c r="AU11" s="86">
        <v>0</v>
      </c>
      <c r="AV11" s="86">
        <v>0</v>
      </c>
      <c r="AW11" s="86">
        <v>0</v>
      </c>
      <c r="AX11" s="86">
        <v>0</v>
      </c>
      <c r="AY11" s="96">
        <v>27</v>
      </c>
      <c r="AZ11" s="96">
        <v>2078</v>
      </c>
      <c r="BA11" s="96">
        <v>0</v>
      </c>
      <c r="BB11" s="96">
        <v>0</v>
      </c>
      <c r="BC11" s="96">
        <v>27</v>
      </c>
      <c r="BD11" s="96">
        <v>2078</v>
      </c>
      <c r="BE11" s="87" t="s">
        <v>71</v>
      </c>
    </row>
    <row r="12" spans="1:62" ht="15.75" x14ac:dyDescent="0.25">
      <c r="A12" s="54" t="s">
        <v>57</v>
      </c>
      <c r="B12" s="34" t="s">
        <v>73</v>
      </c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21">
        <v>0</v>
      </c>
      <c r="P12" s="28">
        <v>0</v>
      </c>
      <c r="Q12" s="21">
        <v>0</v>
      </c>
      <c r="R12" s="28">
        <v>0</v>
      </c>
      <c r="S12" s="22">
        <v>0</v>
      </c>
      <c r="T12" s="21">
        <v>0</v>
      </c>
      <c r="U12" s="23">
        <v>0</v>
      </c>
      <c r="V12" s="23">
        <v>0</v>
      </c>
      <c r="W12" s="23">
        <v>0</v>
      </c>
      <c r="X12" s="23">
        <v>0</v>
      </c>
      <c r="Y12" s="24">
        <v>0</v>
      </c>
      <c r="Z12" s="23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59">
        <v>0</v>
      </c>
      <c r="AG12" s="67">
        <v>1</v>
      </c>
      <c r="AH12" s="67">
        <v>96</v>
      </c>
      <c r="AI12" s="67">
        <v>0</v>
      </c>
      <c r="AJ12" s="67">
        <v>0</v>
      </c>
      <c r="AK12" s="63">
        <f t="shared" si="0"/>
        <v>1</v>
      </c>
      <c r="AL12" s="63">
        <f t="shared" si="0"/>
        <v>96</v>
      </c>
      <c r="AM12" s="83">
        <v>1</v>
      </c>
      <c r="AN12" s="83">
        <v>140</v>
      </c>
      <c r="AO12" s="83">
        <v>0</v>
      </c>
      <c r="AP12" s="83">
        <v>0</v>
      </c>
      <c r="AQ12" s="83">
        <f t="shared" si="1"/>
        <v>1</v>
      </c>
      <c r="AR12" s="83">
        <f t="shared" si="2"/>
        <v>140</v>
      </c>
      <c r="AS12" s="86">
        <v>6</v>
      </c>
      <c r="AT12" s="86">
        <v>300</v>
      </c>
      <c r="AU12" s="86">
        <v>0</v>
      </c>
      <c r="AV12" s="86">
        <v>0</v>
      </c>
      <c r="AW12" s="86">
        <v>6</v>
      </c>
      <c r="AX12" s="86">
        <v>300</v>
      </c>
      <c r="AY12" s="96">
        <v>6</v>
      </c>
      <c r="AZ12" s="96">
        <v>612</v>
      </c>
      <c r="BA12" s="96">
        <v>0</v>
      </c>
      <c r="BB12" s="96">
        <v>0</v>
      </c>
      <c r="BC12" s="96">
        <v>6</v>
      </c>
      <c r="BD12" s="96">
        <v>612</v>
      </c>
      <c r="BE12" s="87" t="s">
        <v>73</v>
      </c>
    </row>
    <row r="13" spans="1:62" ht="15.75" x14ac:dyDescent="0.25">
      <c r="A13" s="54" t="s">
        <v>57</v>
      </c>
      <c r="B13" s="34" t="s">
        <v>13</v>
      </c>
      <c r="C13" s="12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21">
        <v>29</v>
      </c>
      <c r="P13" s="28">
        <v>12884</v>
      </c>
      <c r="Q13" s="21">
        <v>0</v>
      </c>
      <c r="R13" s="21">
        <v>0</v>
      </c>
      <c r="S13" s="22">
        <f>SUM(O13+Q13)</f>
        <v>29</v>
      </c>
      <c r="T13" s="21">
        <f>SUM(P13+R13)</f>
        <v>12884</v>
      </c>
      <c r="U13" s="23">
        <v>28</v>
      </c>
      <c r="V13" s="23">
        <v>11161</v>
      </c>
      <c r="W13" s="23">
        <v>0</v>
      </c>
      <c r="X13" s="23">
        <v>0</v>
      </c>
      <c r="Y13" s="24">
        <f>SUM(U13+W13)</f>
        <v>28</v>
      </c>
      <c r="Z13" s="23">
        <f>SUM(V13+X13)</f>
        <v>11161</v>
      </c>
      <c r="AA13" s="42">
        <v>32</v>
      </c>
      <c r="AB13" s="42">
        <v>10868</v>
      </c>
      <c r="AC13" s="42">
        <v>0</v>
      </c>
      <c r="AD13" s="42">
        <v>0</v>
      </c>
      <c r="AE13" s="42">
        <v>32</v>
      </c>
      <c r="AF13" s="59">
        <v>10868</v>
      </c>
      <c r="AG13" s="62">
        <v>27</v>
      </c>
      <c r="AH13" s="62">
        <v>7847</v>
      </c>
      <c r="AI13" s="62">
        <v>0</v>
      </c>
      <c r="AJ13" s="62">
        <v>0</v>
      </c>
      <c r="AK13" s="63">
        <f t="shared" si="0"/>
        <v>27</v>
      </c>
      <c r="AL13" s="63">
        <f t="shared" si="0"/>
        <v>7847</v>
      </c>
      <c r="AM13" s="83">
        <v>18</v>
      </c>
      <c r="AN13" s="83">
        <v>12951</v>
      </c>
      <c r="AO13" s="83">
        <v>0</v>
      </c>
      <c r="AP13" s="83">
        <v>0</v>
      </c>
      <c r="AQ13" s="83">
        <f t="shared" si="1"/>
        <v>18</v>
      </c>
      <c r="AR13" s="83">
        <f t="shared" si="2"/>
        <v>12951</v>
      </c>
      <c r="AS13" s="86">
        <v>37</v>
      </c>
      <c r="AT13" s="86">
        <v>23857</v>
      </c>
      <c r="AU13" s="86">
        <v>0</v>
      </c>
      <c r="AV13" s="86">
        <v>0</v>
      </c>
      <c r="AW13" s="86">
        <v>37</v>
      </c>
      <c r="AX13" s="86">
        <v>23857</v>
      </c>
      <c r="AY13" s="96">
        <v>32</v>
      </c>
      <c r="AZ13" s="96">
        <v>24311</v>
      </c>
      <c r="BA13" s="96">
        <v>0</v>
      </c>
      <c r="BB13" s="96">
        <v>0</v>
      </c>
      <c r="BC13" s="96">
        <v>32</v>
      </c>
      <c r="BD13" s="96">
        <v>24311</v>
      </c>
      <c r="BE13" s="87" t="s">
        <v>13</v>
      </c>
    </row>
    <row r="14" spans="1:62" ht="15.75" x14ac:dyDescent="0.25">
      <c r="A14" s="54" t="s">
        <v>57</v>
      </c>
      <c r="B14" s="34" t="s">
        <v>72</v>
      </c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21">
        <v>0</v>
      </c>
      <c r="P14" s="28">
        <v>0</v>
      </c>
      <c r="Q14" s="21">
        <v>0</v>
      </c>
      <c r="R14" s="21">
        <v>0</v>
      </c>
      <c r="S14" s="22">
        <v>0</v>
      </c>
      <c r="T14" s="21">
        <v>0</v>
      </c>
      <c r="U14" s="23">
        <v>0</v>
      </c>
      <c r="V14" s="30">
        <v>0</v>
      </c>
      <c r="W14" s="23">
        <v>0</v>
      </c>
      <c r="X14" s="30">
        <v>0</v>
      </c>
      <c r="Y14" s="24">
        <v>0</v>
      </c>
      <c r="Z14" s="23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59">
        <v>0</v>
      </c>
      <c r="AG14" s="62">
        <v>3</v>
      </c>
      <c r="AH14" s="62">
        <v>130</v>
      </c>
      <c r="AI14" s="62">
        <v>0</v>
      </c>
      <c r="AJ14" s="62">
        <v>0</v>
      </c>
      <c r="AK14" s="63">
        <f t="shared" si="0"/>
        <v>3</v>
      </c>
      <c r="AL14" s="63">
        <f t="shared" si="0"/>
        <v>130</v>
      </c>
      <c r="AM14" s="83">
        <v>4</v>
      </c>
      <c r="AN14" s="83">
        <v>166</v>
      </c>
      <c r="AO14" s="83">
        <v>0</v>
      </c>
      <c r="AP14" s="83">
        <v>0</v>
      </c>
      <c r="AQ14" s="83">
        <f t="shared" si="1"/>
        <v>4</v>
      </c>
      <c r="AR14" s="83">
        <f t="shared" si="2"/>
        <v>166</v>
      </c>
      <c r="AS14" s="86">
        <v>4</v>
      </c>
      <c r="AT14" s="86">
        <v>400</v>
      </c>
      <c r="AU14" s="86">
        <v>0</v>
      </c>
      <c r="AV14" s="86">
        <v>0</v>
      </c>
      <c r="AW14" s="86">
        <v>4</v>
      </c>
      <c r="AX14" s="86">
        <v>400</v>
      </c>
      <c r="AY14" s="96">
        <v>4</v>
      </c>
      <c r="AZ14" s="96">
        <v>196</v>
      </c>
      <c r="BA14" s="96">
        <v>0</v>
      </c>
      <c r="BB14" s="96">
        <v>0</v>
      </c>
      <c r="BC14" s="96">
        <v>4</v>
      </c>
      <c r="BD14" s="96">
        <v>196</v>
      </c>
      <c r="BE14" s="87" t="s">
        <v>72</v>
      </c>
    </row>
    <row r="15" spans="1:62" ht="15.75" x14ac:dyDescent="0.25">
      <c r="A15" s="54" t="s">
        <v>57</v>
      </c>
      <c r="B15" s="34" t="s">
        <v>82</v>
      </c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21">
        <v>0</v>
      </c>
      <c r="P15" s="28">
        <v>0</v>
      </c>
      <c r="Q15" s="21">
        <v>0</v>
      </c>
      <c r="R15" s="21">
        <v>0</v>
      </c>
      <c r="S15" s="22">
        <v>0</v>
      </c>
      <c r="T15" s="21">
        <v>0</v>
      </c>
      <c r="U15" s="23">
        <v>0</v>
      </c>
      <c r="V15" s="30">
        <v>0</v>
      </c>
      <c r="W15" s="23">
        <v>0</v>
      </c>
      <c r="X15" s="30">
        <v>0</v>
      </c>
      <c r="Y15" s="24">
        <v>0</v>
      </c>
      <c r="Z15" s="23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59">
        <v>0</v>
      </c>
      <c r="AG15" s="62">
        <v>0</v>
      </c>
      <c r="AH15" s="62">
        <v>0</v>
      </c>
      <c r="AI15" s="62">
        <v>0</v>
      </c>
      <c r="AJ15" s="62">
        <v>0</v>
      </c>
      <c r="AK15" s="63">
        <v>0</v>
      </c>
      <c r="AL15" s="63">
        <v>0</v>
      </c>
      <c r="AM15" s="83">
        <v>2</v>
      </c>
      <c r="AN15" s="83">
        <v>838</v>
      </c>
      <c r="AO15" s="83">
        <v>0</v>
      </c>
      <c r="AP15" s="83">
        <v>0</v>
      </c>
      <c r="AQ15" s="83">
        <f t="shared" si="1"/>
        <v>2</v>
      </c>
      <c r="AR15" s="83">
        <f t="shared" si="2"/>
        <v>838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6">
        <v>0</v>
      </c>
      <c r="AY15" s="96">
        <v>4</v>
      </c>
      <c r="AZ15" s="96">
        <v>196</v>
      </c>
      <c r="BA15" s="96">
        <v>0</v>
      </c>
      <c r="BB15" s="96">
        <v>0</v>
      </c>
      <c r="BC15" s="96">
        <v>4</v>
      </c>
      <c r="BD15" s="96">
        <v>196</v>
      </c>
      <c r="BE15" s="87" t="s">
        <v>82</v>
      </c>
    </row>
    <row r="16" spans="1:62" ht="15.75" x14ac:dyDescent="0.25">
      <c r="A16" s="54" t="s">
        <v>57</v>
      </c>
      <c r="B16" s="34" t="s">
        <v>16</v>
      </c>
      <c r="C16" s="12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21">
        <v>9</v>
      </c>
      <c r="P16" s="28">
        <v>3766</v>
      </c>
      <c r="Q16" s="21">
        <v>0</v>
      </c>
      <c r="R16" s="21">
        <v>0</v>
      </c>
      <c r="S16" s="22">
        <f t="shared" ref="S16:T21" si="3">SUM(O16+Q16)</f>
        <v>9</v>
      </c>
      <c r="T16" s="21">
        <f t="shared" si="3"/>
        <v>3766</v>
      </c>
      <c r="U16" s="23">
        <v>15</v>
      </c>
      <c r="V16" s="30">
        <v>5554</v>
      </c>
      <c r="W16" s="23">
        <v>0</v>
      </c>
      <c r="X16" s="30">
        <v>0</v>
      </c>
      <c r="Y16" s="24">
        <f t="shared" ref="Y16:Z21" si="4">SUM(U16+W16)</f>
        <v>15</v>
      </c>
      <c r="Z16" s="23">
        <f t="shared" si="4"/>
        <v>5554</v>
      </c>
      <c r="AA16" s="43">
        <v>13</v>
      </c>
      <c r="AB16" s="43">
        <v>5600</v>
      </c>
      <c r="AC16" s="43">
        <v>0</v>
      </c>
      <c r="AD16" s="43">
        <v>0</v>
      </c>
      <c r="AE16" s="43">
        <v>13</v>
      </c>
      <c r="AF16" s="58">
        <v>5600</v>
      </c>
      <c r="AG16" s="62">
        <v>12</v>
      </c>
      <c r="AH16" s="62">
        <v>8258</v>
      </c>
      <c r="AI16" s="62">
        <v>0</v>
      </c>
      <c r="AJ16" s="62">
        <v>0</v>
      </c>
      <c r="AK16" s="63">
        <f t="shared" ref="AK16:AL21" si="5">SUM(AG16+AI16)</f>
        <v>12</v>
      </c>
      <c r="AL16" s="63">
        <f t="shared" si="5"/>
        <v>8258</v>
      </c>
      <c r="AM16" s="83">
        <v>12</v>
      </c>
      <c r="AN16" s="83">
        <v>5158</v>
      </c>
      <c r="AO16" s="83">
        <v>0</v>
      </c>
      <c r="AP16" s="83">
        <v>0</v>
      </c>
      <c r="AQ16" s="83">
        <f t="shared" si="1"/>
        <v>12</v>
      </c>
      <c r="AR16" s="83">
        <f t="shared" si="2"/>
        <v>5158</v>
      </c>
      <c r="AS16" s="86">
        <v>14</v>
      </c>
      <c r="AT16" s="86">
        <v>6018</v>
      </c>
      <c r="AU16" s="86">
        <v>0</v>
      </c>
      <c r="AV16" s="86">
        <v>0</v>
      </c>
      <c r="AW16" s="86">
        <v>14</v>
      </c>
      <c r="AX16" s="86">
        <v>6018</v>
      </c>
      <c r="AY16" s="96">
        <v>31</v>
      </c>
      <c r="AZ16" s="96">
        <v>14857</v>
      </c>
      <c r="BA16" s="96">
        <v>0</v>
      </c>
      <c r="BB16" s="96">
        <v>0</v>
      </c>
      <c r="BC16" s="96">
        <v>31</v>
      </c>
      <c r="BD16" s="96">
        <v>14857</v>
      </c>
      <c r="BE16" s="87" t="s">
        <v>16</v>
      </c>
    </row>
    <row r="17" spans="1:384" ht="15.75" x14ac:dyDescent="0.25">
      <c r="A17" s="54" t="s">
        <v>59</v>
      </c>
      <c r="B17" s="34" t="s">
        <v>15</v>
      </c>
      <c r="C17" s="12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21">
        <v>27</v>
      </c>
      <c r="P17" s="28">
        <v>12085</v>
      </c>
      <c r="Q17" s="21">
        <v>0</v>
      </c>
      <c r="R17" s="21">
        <v>0</v>
      </c>
      <c r="S17" s="22">
        <f t="shared" si="3"/>
        <v>27</v>
      </c>
      <c r="T17" s="21">
        <f t="shared" si="3"/>
        <v>12085</v>
      </c>
      <c r="U17" s="23">
        <v>23</v>
      </c>
      <c r="V17" s="23">
        <v>6989</v>
      </c>
      <c r="W17" s="23">
        <v>0</v>
      </c>
      <c r="X17" s="23">
        <v>0</v>
      </c>
      <c r="Y17" s="24">
        <f t="shared" si="4"/>
        <v>23</v>
      </c>
      <c r="Z17" s="23">
        <f t="shared" si="4"/>
        <v>6989</v>
      </c>
      <c r="AA17" s="42">
        <v>37</v>
      </c>
      <c r="AB17" s="43">
        <v>11746</v>
      </c>
      <c r="AC17" s="43">
        <v>0</v>
      </c>
      <c r="AD17" s="43">
        <v>0</v>
      </c>
      <c r="AE17" s="43">
        <v>37</v>
      </c>
      <c r="AF17" s="58">
        <v>11746</v>
      </c>
      <c r="AG17" s="63">
        <v>43</v>
      </c>
      <c r="AH17" s="63">
        <v>14980</v>
      </c>
      <c r="AI17" s="63">
        <v>0</v>
      </c>
      <c r="AJ17" s="63">
        <v>0</v>
      </c>
      <c r="AK17" s="63">
        <f t="shared" si="5"/>
        <v>43</v>
      </c>
      <c r="AL17" s="63">
        <f t="shared" si="5"/>
        <v>14980</v>
      </c>
      <c r="AM17" s="83">
        <v>60</v>
      </c>
      <c r="AN17" s="83">
        <v>23682</v>
      </c>
      <c r="AO17" s="83">
        <v>0</v>
      </c>
      <c r="AP17" s="83">
        <v>0</v>
      </c>
      <c r="AQ17" s="83">
        <f t="shared" si="1"/>
        <v>60</v>
      </c>
      <c r="AR17" s="83">
        <f t="shared" si="2"/>
        <v>23682</v>
      </c>
      <c r="AS17" s="86">
        <v>43</v>
      </c>
      <c r="AT17" s="86">
        <v>9793</v>
      </c>
      <c r="AU17" s="86">
        <v>0</v>
      </c>
      <c r="AV17" s="86">
        <v>0</v>
      </c>
      <c r="AW17" s="86">
        <v>43</v>
      </c>
      <c r="AX17" s="86">
        <v>9793</v>
      </c>
      <c r="AY17" s="96">
        <v>41</v>
      </c>
      <c r="AZ17" s="96">
        <v>10133</v>
      </c>
      <c r="BA17" s="96">
        <v>0</v>
      </c>
      <c r="BB17" s="96">
        <v>0</v>
      </c>
      <c r="BC17" s="96">
        <v>41</v>
      </c>
      <c r="BD17" s="96">
        <v>10133</v>
      </c>
      <c r="BE17" s="87" t="s">
        <v>15</v>
      </c>
    </row>
    <row r="18" spans="1:384" ht="15.75" x14ac:dyDescent="0.25">
      <c r="A18" s="54" t="s">
        <v>60</v>
      </c>
      <c r="B18" s="34" t="s">
        <v>14</v>
      </c>
      <c r="C18" s="12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21">
        <v>10</v>
      </c>
      <c r="P18" s="28">
        <v>2234</v>
      </c>
      <c r="Q18" s="21">
        <v>0</v>
      </c>
      <c r="R18" s="21">
        <v>0</v>
      </c>
      <c r="S18" s="22">
        <f t="shared" si="3"/>
        <v>10</v>
      </c>
      <c r="T18" s="21">
        <f t="shared" si="3"/>
        <v>2234</v>
      </c>
      <c r="U18" s="23">
        <v>8</v>
      </c>
      <c r="V18" s="23">
        <v>2573</v>
      </c>
      <c r="W18" s="23">
        <v>0</v>
      </c>
      <c r="X18" s="23">
        <v>0</v>
      </c>
      <c r="Y18" s="24">
        <f t="shared" si="4"/>
        <v>8</v>
      </c>
      <c r="Z18" s="23">
        <f t="shared" si="4"/>
        <v>2573</v>
      </c>
      <c r="AA18" s="43">
        <v>8</v>
      </c>
      <c r="AB18" s="43">
        <v>2129</v>
      </c>
      <c r="AC18" s="43">
        <v>0</v>
      </c>
      <c r="AD18" s="43">
        <v>0</v>
      </c>
      <c r="AE18" s="43">
        <v>8</v>
      </c>
      <c r="AF18" s="58">
        <v>2129</v>
      </c>
      <c r="AG18" s="62">
        <v>6</v>
      </c>
      <c r="AH18" s="62">
        <v>3216</v>
      </c>
      <c r="AI18" s="62">
        <v>0</v>
      </c>
      <c r="AJ18" s="62">
        <v>0</v>
      </c>
      <c r="AK18" s="63">
        <f t="shared" si="5"/>
        <v>6</v>
      </c>
      <c r="AL18" s="63">
        <f t="shared" si="5"/>
        <v>3216</v>
      </c>
      <c r="AM18" s="83">
        <v>11</v>
      </c>
      <c r="AN18" s="83">
        <v>5197</v>
      </c>
      <c r="AO18" s="83">
        <v>0</v>
      </c>
      <c r="AP18" s="83">
        <v>0</v>
      </c>
      <c r="AQ18" s="83">
        <f t="shared" si="1"/>
        <v>11</v>
      </c>
      <c r="AR18" s="83">
        <f t="shared" si="2"/>
        <v>5197</v>
      </c>
      <c r="AS18" s="86">
        <v>11</v>
      </c>
      <c r="AT18" s="86">
        <v>4350</v>
      </c>
      <c r="AU18" s="86">
        <v>0</v>
      </c>
      <c r="AV18" s="86">
        <v>0</v>
      </c>
      <c r="AW18" s="86">
        <v>11</v>
      </c>
      <c r="AX18" s="86">
        <v>4350</v>
      </c>
      <c r="AY18" s="96">
        <v>14</v>
      </c>
      <c r="AZ18" s="96">
        <v>6552</v>
      </c>
      <c r="BA18" s="96">
        <v>0</v>
      </c>
      <c r="BB18" s="96">
        <v>0</v>
      </c>
      <c r="BC18" s="96">
        <v>14</v>
      </c>
      <c r="BD18" s="96">
        <v>6552</v>
      </c>
      <c r="BE18" s="87" t="s">
        <v>14</v>
      </c>
    </row>
    <row r="19" spans="1:384" ht="15.75" x14ac:dyDescent="0.25">
      <c r="A19" s="54" t="s">
        <v>61</v>
      </c>
      <c r="B19" s="34" t="s">
        <v>11</v>
      </c>
      <c r="C19" s="12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21">
        <v>77</v>
      </c>
      <c r="P19" s="28">
        <v>41563</v>
      </c>
      <c r="Q19" s="21">
        <v>0</v>
      </c>
      <c r="R19" s="28">
        <v>0</v>
      </c>
      <c r="S19" s="22">
        <f t="shared" si="3"/>
        <v>77</v>
      </c>
      <c r="T19" s="21">
        <f t="shared" si="3"/>
        <v>41563</v>
      </c>
      <c r="U19" s="23">
        <v>75</v>
      </c>
      <c r="V19" s="23">
        <v>50765</v>
      </c>
      <c r="W19" s="23">
        <v>0</v>
      </c>
      <c r="X19" s="23">
        <v>0</v>
      </c>
      <c r="Y19" s="24">
        <f t="shared" si="4"/>
        <v>75</v>
      </c>
      <c r="Z19" s="23">
        <f t="shared" si="4"/>
        <v>50765</v>
      </c>
      <c r="AA19" s="43">
        <v>79</v>
      </c>
      <c r="AB19" s="43">
        <v>63997</v>
      </c>
      <c r="AC19" s="43">
        <v>0</v>
      </c>
      <c r="AD19" s="43">
        <v>0</v>
      </c>
      <c r="AE19" s="43">
        <v>79</v>
      </c>
      <c r="AF19" s="58">
        <v>63997</v>
      </c>
      <c r="AG19" s="62">
        <v>87</v>
      </c>
      <c r="AH19" s="62">
        <v>81401</v>
      </c>
      <c r="AI19" s="62">
        <v>0</v>
      </c>
      <c r="AJ19" s="62">
        <v>0</v>
      </c>
      <c r="AK19" s="63">
        <f t="shared" si="5"/>
        <v>87</v>
      </c>
      <c r="AL19" s="63">
        <f t="shared" si="5"/>
        <v>81401</v>
      </c>
      <c r="AM19" s="83">
        <v>116</v>
      </c>
      <c r="AN19" s="83">
        <v>96734</v>
      </c>
      <c r="AO19" s="83">
        <v>0</v>
      </c>
      <c r="AP19" s="83">
        <v>0</v>
      </c>
      <c r="AQ19" s="83">
        <f t="shared" si="1"/>
        <v>116</v>
      </c>
      <c r="AR19" s="83">
        <f t="shared" si="2"/>
        <v>96734</v>
      </c>
      <c r="AS19" s="86">
        <v>143</v>
      </c>
      <c r="AT19" s="86">
        <v>144283</v>
      </c>
      <c r="AU19" s="86">
        <v>0</v>
      </c>
      <c r="AV19" s="86">
        <v>0</v>
      </c>
      <c r="AW19" s="86">
        <v>143</v>
      </c>
      <c r="AX19" s="86">
        <v>144283</v>
      </c>
      <c r="AY19" s="96">
        <v>150</v>
      </c>
      <c r="AZ19" s="96">
        <v>150000</v>
      </c>
      <c r="BA19" s="96">
        <v>0</v>
      </c>
      <c r="BB19" s="96">
        <v>0</v>
      </c>
      <c r="BC19" s="96">
        <v>150</v>
      </c>
      <c r="BD19" s="96">
        <v>150000</v>
      </c>
      <c r="BE19" s="87" t="s">
        <v>11</v>
      </c>
    </row>
    <row r="20" spans="1:384" ht="15.75" x14ac:dyDescent="0.25">
      <c r="A20" s="54" t="s">
        <v>62</v>
      </c>
      <c r="B20" s="34" t="s">
        <v>9</v>
      </c>
      <c r="C20" s="12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21">
        <v>51</v>
      </c>
      <c r="P20" s="28">
        <v>37496</v>
      </c>
      <c r="Q20" s="21">
        <v>1</v>
      </c>
      <c r="R20" s="28">
        <v>76</v>
      </c>
      <c r="S20" s="22">
        <f t="shared" si="3"/>
        <v>52</v>
      </c>
      <c r="T20" s="21">
        <f t="shared" si="3"/>
        <v>37572</v>
      </c>
      <c r="U20" s="23">
        <v>39</v>
      </c>
      <c r="V20" s="23">
        <v>26684</v>
      </c>
      <c r="W20" s="23">
        <v>0</v>
      </c>
      <c r="X20" s="23">
        <v>0</v>
      </c>
      <c r="Y20" s="24">
        <f t="shared" si="4"/>
        <v>39</v>
      </c>
      <c r="Z20" s="23">
        <f t="shared" si="4"/>
        <v>26684</v>
      </c>
      <c r="AA20" s="42">
        <v>49</v>
      </c>
      <c r="AB20" s="42">
        <v>43723</v>
      </c>
      <c r="AC20" s="42">
        <v>0</v>
      </c>
      <c r="AD20" s="42">
        <v>0</v>
      </c>
      <c r="AE20" s="42">
        <v>49</v>
      </c>
      <c r="AF20" s="59">
        <v>43723</v>
      </c>
      <c r="AG20" s="67">
        <v>41</v>
      </c>
      <c r="AH20" s="67">
        <v>30430</v>
      </c>
      <c r="AI20" s="67">
        <v>0</v>
      </c>
      <c r="AJ20" s="67">
        <v>0</v>
      </c>
      <c r="AK20" s="63">
        <f t="shared" si="5"/>
        <v>41</v>
      </c>
      <c r="AL20" s="63">
        <f t="shared" si="5"/>
        <v>30430</v>
      </c>
      <c r="AM20" s="83">
        <v>79</v>
      </c>
      <c r="AN20" s="83">
        <v>50723</v>
      </c>
      <c r="AO20" s="83">
        <v>0</v>
      </c>
      <c r="AP20" s="83">
        <v>0</v>
      </c>
      <c r="AQ20" s="83">
        <f t="shared" si="1"/>
        <v>79</v>
      </c>
      <c r="AR20" s="83">
        <f t="shared" si="2"/>
        <v>50723</v>
      </c>
      <c r="AS20" s="86">
        <v>71</v>
      </c>
      <c r="AT20" s="86">
        <v>50723</v>
      </c>
      <c r="AU20" s="86">
        <v>0</v>
      </c>
      <c r="AV20" s="86">
        <v>0</v>
      </c>
      <c r="AW20" s="86">
        <v>71</v>
      </c>
      <c r="AX20" s="86">
        <v>50723</v>
      </c>
      <c r="AY20" s="96">
        <v>91</v>
      </c>
      <c r="AZ20" s="96">
        <v>90663</v>
      </c>
      <c r="BA20" s="96">
        <v>0</v>
      </c>
      <c r="BB20" s="96">
        <v>0</v>
      </c>
      <c r="BC20" s="96">
        <v>91</v>
      </c>
      <c r="BD20" s="96">
        <v>90663</v>
      </c>
      <c r="BE20" s="87" t="s">
        <v>9</v>
      </c>
    </row>
    <row r="21" spans="1:384" ht="15.75" x14ac:dyDescent="0.25">
      <c r="A21" s="54" t="s">
        <v>63</v>
      </c>
      <c r="B21" s="34" t="s">
        <v>7</v>
      </c>
      <c r="C21" s="12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21">
        <v>65</v>
      </c>
      <c r="P21" s="28">
        <v>77077</v>
      </c>
      <c r="Q21" s="21">
        <v>2</v>
      </c>
      <c r="R21" s="28">
        <v>115</v>
      </c>
      <c r="S21" s="22">
        <f t="shared" si="3"/>
        <v>67</v>
      </c>
      <c r="T21" s="21">
        <f t="shared" si="3"/>
        <v>77192</v>
      </c>
      <c r="U21" s="23">
        <v>62</v>
      </c>
      <c r="V21" s="23">
        <v>89793</v>
      </c>
      <c r="W21" s="23">
        <v>2</v>
      </c>
      <c r="X21" s="23">
        <v>105</v>
      </c>
      <c r="Y21" s="24">
        <f t="shared" si="4"/>
        <v>64</v>
      </c>
      <c r="Z21" s="23">
        <f t="shared" si="4"/>
        <v>89898</v>
      </c>
      <c r="AA21" s="43">
        <v>52</v>
      </c>
      <c r="AB21" s="43">
        <v>71749</v>
      </c>
      <c r="AC21" s="43">
        <v>3</v>
      </c>
      <c r="AD21" s="43">
        <v>177</v>
      </c>
      <c r="AE21" s="43">
        <v>55</v>
      </c>
      <c r="AF21" s="58">
        <v>71926</v>
      </c>
      <c r="AG21" s="62">
        <v>56</v>
      </c>
      <c r="AH21" s="62">
        <v>89470</v>
      </c>
      <c r="AI21" s="62">
        <v>0</v>
      </c>
      <c r="AJ21" s="62">
        <v>0</v>
      </c>
      <c r="AK21" s="63">
        <f t="shared" si="5"/>
        <v>56</v>
      </c>
      <c r="AL21" s="63">
        <f t="shared" si="5"/>
        <v>89470</v>
      </c>
      <c r="AM21" s="83">
        <v>60</v>
      </c>
      <c r="AN21" s="83">
        <v>97813</v>
      </c>
      <c r="AO21" s="83">
        <v>3</v>
      </c>
      <c r="AP21" s="83">
        <v>180</v>
      </c>
      <c r="AQ21" s="83">
        <f t="shared" si="1"/>
        <v>63</v>
      </c>
      <c r="AR21" s="83">
        <f t="shared" si="2"/>
        <v>97993</v>
      </c>
      <c r="AS21" s="86">
        <v>91</v>
      </c>
      <c r="AT21" s="86">
        <v>151002</v>
      </c>
      <c r="AU21" s="86">
        <v>2</v>
      </c>
      <c r="AV21" s="86">
        <v>136</v>
      </c>
      <c r="AW21" s="86">
        <v>93</v>
      </c>
      <c r="AX21" s="86">
        <v>151138</v>
      </c>
      <c r="AY21" s="96">
        <v>94</v>
      </c>
      <c r="AZ21" s="96">
        <v>163067</v>
      </c>
      <c r="BA21" s="96">
        <v>0</v>
      </c>
      <c r="BB21" s="96">
        <v>0</v>
      </c>
      <c r="BC21" s="96">
        <v>94</v>
      </c>
      <c r="BD21" s="96">
        <v>163067</v>
      </c>
      <c r="BE21" s="87" t="s">
        <v>7</v>
      </c>
    </row>
    <row r="22" spans="1:384" ht="15.75" x14ac:dyDescent="0.25">
      <c r="A22" s="54" t="s">
        <v>63</v>
      </c>
      <c r="B22" s="34" t="s">
        <v>100</v>
      </c>
      <c r="C22" s="12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21"/>
      <c r="P22" s="28"/>
      <c r="Q22" s="21"/>
      <c r="R22" s="28"/>
      <c r="S22" s="22"/>
      <c r="T22" s="21"/>
      <c r="U22" s="23"/>
      <c r="V22" s="23"/>
      <c r="W22" s="23"/>
      <c r="X22" s="23"/>
      <c r="Y22" s="24"/>
      <c r="Z22" s="23"/>
      <c r="AA22" s="43"/>
      <c r="AB22" s="43"/>
      <c r="AC22" s="43"/>
      <c r="AD22" s="43"/>
      <c r="AE22" s="43"/>
      <c r="AF22" s="58"/>
      <c r="AG22" s="62"/>
      <c r="AH22" s="62"/>
      <c r="AI22" s="62"/>
      <c r="AJ22" s="62"/>
      <c r="AK22" s="63"/>
      <c r="AL22" s="63"/>
      <c r="AM22" s="83"/>
      <c r="AN22" s="83"/>
      <c r="AO22" s="83"/>
      <c r="AP22" s="83"/>
      <c r="AQ22" s="83"/>
      <c r="AR22" s="83"/>
      <c r="AS22" s="86"/>
      <c r="AT22" s="86"/>
      <c r="AU22" s="86"/>
      <c r="AV22" s="86"/>
      <c r="AW22" s="86"/>
      <c r="AX22" s="86"/>
      <c r="AY22" s="96">
        <v>0</v>
      </c>
      <c r="AZ22" s="96">
        <v>0</v>
      </c>
      <c r="BA22" s="96">
        <v>3</v>
      </c>
      <c r="BB22" s="96">
        <v>383</v>
      </c>
      <c r="BC22" s="96">
        <v>3</v>
      </c>
      <c r="BD22" s="96">
        <v>383</v>
      </c>
      <c r="BE22" s="87" t="s">
        <v>100</v>
      </c>
    </row>
    <row r="23" spans="1:384" ht="15.75" x14ac:dyDescent="0.25">
      <c r="A23" s="54" t="s">
        <v>64</v>
      </c>
      <c r="B23" s="34" t="s">
        <v>12</v>
      </c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21">
        <v>1</v>
      </c>
      <c r="P23" s="28">
        <v>68</v>
      </c>
      <c r="Q23" s="21">
        <v>0</v>
      </c>
      <c r="R23" s="21">
        <v>0</v>
      </c>
      <c r="S23" s="22">
        <f t="shared" ref="S23:T29" si="6">SUM(O23+Q23)</f>
        <v>1</v>
      </c>
      <c r="T23" s="21">
        <f t="shared" si="6"/>
        <v>68</v>
      </c>
      <c r="U23" s="23">
        <v>2</v>
      </c>
      <c r="V23" s="23">
        <v>397</v>
      </c>
      <c r="W23" s="23">
        <v>0</v>
      </c>
      <c r="X23" s="23">
        <v>0</v>
      </c>
      <c r="Y23" s="24">
        <f>SUM(U23+W23)</f>
        <v>2</v>
      </c>
      <c r="Z23" s="23">
        <f>SUM(V23+X23)</f>
        <v>397</v>
      </c>
      <c r="AA23" s="43">
        <v>1</v>
      </c>
      <c r="AB23" s="44">
        <v>92</v>
      </c>
      <c r="AC23" s="43">
        <v>0</v>
      </c>
      <c r="AD23" s="43">
        <v>0</v>
      </c>
      <c r="AE23" s="43">
        <v>1</v>
      </c>
      <c r="AF23" s="58">
        <v>92</v>
      </c>
      <c r="AG23" s="63">
        <v>2</v>
      </c>
      <c r="AH23" s="63">
        <v>535</v>
      </c>
      <c r="AI23" s="63">
        <v>0</v>
      </c>
      <c r="AJ23" s="63">
        <v>0</v>
      </c>
      <c r="AK23" s="63">
        <f>SUM(AG23+AI23)</f>
        <v>2</v>
      </c>
      <c r="AL23" s="63">
        <f>SUM(AH23+AJ23)</f>
        <v>535</v>
      </c>
      <c r="AM23" s="83">
        <v>1</v>
      </c>
      <c r="AN23" s="83">
        <v>89</v>
      </c>
      <c r="AO23" s="83">
        <v>0</v>
      </c>
      <c r="AP23" s="83">
        <v>0</v>
      </c>
      <c r="AQ23" s="83">
        <f t="shared" ref="AQ23:AR29" si="7">SUM(AM23+AO23)</f>
        <v>1</v>
      </c>
      <c r="AR23" s="83">
        <f t="shared" si="7"/>
        <v>89</v>
      </c>
      <c r="AS23" s="86">
        <v>5</v>
      </c>
      <c r="AT23" s="86">
        <v>1817</v>
      </c>
      <c r="AU23" s="86">
        <v>0</v>
      </c>
      <c r="AV23" s="86">
        <v>0</v>
      </c>
      <c r="AW23" s="86">
        <v>5</v>
      </c>
      <c r="AX23" s="86">
        <v>1817</v>
      </c>
      <c r="AY23" s="96">
        <v>1</v>
      </c>
      <c r="AZ23" s="96">
        <v>90</v>
      </c>
      <c r="BA23" s="96">
        <v>0</v>
      </c>
      <c r="BB23" s="96">
        <v>0</v>
      </c>
      <c r="BC23" s="96">
        <v>1</v>
      </c>
      <c r="BD23" s="96">
        <v>90</v>
      </c>
      <c r="BE23" s="87" t="s">
        <v>12</v>
      </c>
      <c r="BF23" s="40"/>
      <c r="BG23" s="40"/>
      <c r="BH23" s="40"/>
      <c r="BI23" s="40"/>
      <c r="BJ23" s="40"/>
    </row>
    <row r="24" spans="1:384" ht="15.75" x14ac:dyDescent="0.25">
      <c r="A24" s="54" t="s">
        <v>64</v>
      </c>
      <c r="B24" s="34" t="s">
        <v>0</v>
      </c>
      <c r="C24" s="12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21">
        <v>5</v>
      </c>
      <c r="P24" s="28">
        <v>1013</v>
      </c>
      <c r="Q24" s="21">
        <v>5</v>
      </c>
      <c r="R24" s="28">
        <v>654</v>
      </c>
      <c r="S24" s="22">
        <f t="shared" si="6"/>
        <v>10</v>
      </c>
      <c r="T24" s="21">
        <f t="shared" si="6"/>
        <v>1667</v>
      </c>
      <c r="U24" s="23">
        <v>7</v>
      </c>
      <c r="V24" s="23">
        <v>934</v>
      </c>
      <c r="W24" s="23">
        <v>6</v>
      </c>
      <c r="X24" s="23">
        <v>937</v>
      </c>
      <c r="Y24" s="24">
        <f>SUM(U24+W24)</f>
        <v>13</v>
      </c>
      <c r="Z24" s="23">
        <f>SUM(V24+X24)</f>
        <v>1871</v>
      </c>
      <c r="AA24" s="43">
        <v>6</v>
      </c>
      <c r="AB24" s="43">
        <v>609</v>
      </c>
      <c r="AC24" s="43">
        <v>1</v>
      </c>
      <c r="AD24" s="43">
        <v>227</v>
      </c>
      <c r="AE24" s="43">
        <v>7</v>
      </c>
      <c r="AF24" s="58">
        <v>836</v>
      </c>
      <c r="AG24" s="63">
        <v>7</v>
      </c>
      <c r="AH24" s="63">
        <v>601</v>
      </c>
      <c r="AI24" s="63">
        <v>4</v>
      </c>
      <c r="AJ24" s="63">
        <v>511</v>
      </c>
      <c r="AK24" s="63">
        <f>SUM(AG24+AI24)</f>
        <v>11</v>
      </c>
      <c r="AL24" s="63">
        <f>SUM(AH24+AJ24)</f>
        <v>1112</v>
      </c>
      <c r="AM24" s="83">
        <v>22</v>
      </c>
      <c r="AN24" s="83">
        <v>2390</v>
      </c>
      <c r="AO24" s="83">
        <v>1</v>
      </c>
      <c r="AP24" s="83">
        <v>63</v>
      </c>
      <c r="AQ24" s="83">
        <f t="shared" si="7"/>
        <v>23</v>
      </c>
      <c r="AR24" s="83">
        <f t="shared" si="7"/>
        <v>2453</v>
      </c>
      <c r="AS24" s="86">
        <v>22</v>
      </c>
      <c r="AT24" s="86">
        <v>1914</v>
      </c>
      <c r="AU24" s="86">
        <v>3</v>
      </c>
      <c r="AV24" s="86">
        <v>181</v>
      </c>
      <c r="AW24" s="86">
        <v>25</v>
      </c>
      <c r="AX24" s="86">
        <v>2095</v>
      </c>
      <c r="AY24" s="96">
        <v>24</v>
      </c>
      <c r="AZ24" s="96">
        <v>2584</v>
      </c>
      <c r="BA24" s="96">
        <v>3</v>
      </c>
      <c r="BB24" s="96">
        <v>803</v>
      </c>
      <c r="BC24" s="96">
        <v>27</v>
      </c>
      <c r="BD24" s="96">
        <v>3387</v>
      </c>
      <c r="BE24" s="87" t="s">
        <v>0</v>
      </c>
    </row>
    <row r="25" spans="1:384" ht="15.75" x14ac:dyDescent="0.25">
      <c r="A25" s="54" t="s">
        <v>65</v>
      </c>
      <c r="B25" s="34" t="s">
        <v>91</v>
      </c>
      <c r="C25" s="12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21">
        <v>0</v>
      </c>
      <c r="P25" s="28">
        <v>0</v>
      </c>
      <c r="Q25" s="21">
        <v>0</v>
      </c>
      <c r="R25" s="28">
        <v>0</v>
      </c>
      <c r="S25" s="22">
        <f t="shared" si="6"/>
        <v>0</v>
      </c>
      <c r="T25" s="21">
        <f t="shared" si="6"/>
        <v>0</v>
      </c>
      <c r="U25" s="23">
        <v>0</v>
      </c>
      <c r="V25" s="23">
        <v>0</v>
      </c>
      <c r="W25" s="23"/>
      <c r="X25" s="23">
        <v>0</v>
      </c>
      <c r="Y25" s="24">
        <v>0</v>
      </c>
      <c r="Z25" s="2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58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83">
        <v>0</v>
      </c>
      <c r="AN25" s="83">
        <v>0</v>
      </c>
      <c r="AO25" s="83">
        <v>0</v>
      </c>
      <c r="AP25" s="83">
        <v>0</v>
      </c>
      <c r="AQ25" s="83">
        <f t="shared" si="7"/>
        <v>0</v>
      </c>
      <c r="AR25" s="83">
        <f t="shared" si="7"/>
        <v>0</v>
      </c>
      <c r="AS25" s="86">
        <v>0</v>
      </c>
      <c r="AT25" s="86">
        <v>0</v>
      </c>
      <c r="AU25" s="86">
        <v>0</v>
      </c>
      <c r="AV25" s="86">
        <v>0</v>
      </c>
      <c r="AW25" s="86">
        <v>0</v>
      </c>
      <c r="AX25" s="86">
        <v>0</v>
      </c>
      <c r="AY25" s="96">
        <v>1</v>
      </c>
      <c r="AZ25" s="96">
        <v>103</v>
      </c>
      <c r="BA25" s="96">
        <v>0</v>
      </c>
      <c r="BB25" s="96">
        <v>0</v>
      </c>
      <c r="BC25" s="96">
        <v>1</v>
      </c>
      <c r="BD25" s="96">
        <v>103</v>
      </c>
      <c r="BE25" s="87" t="s">
        <v>91</v>
      </c>
    </row>
    <row r="26" spans="1:384" ht="15.75" x14ac:dyDescent="0.25">
      <c r="A26" s="54" t="s">
        <v>65</v>
      </c>
      <c r="B26" s="34" t="s">
        <v>1</v>
      </c>
      <c r="C26" s="12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21">
        <v>0</v>
      </c>
      <c r="P26" s="21"/>
      <c r="Q26" s="21"/>
      <c r="R26" s="21"/>
      <c r="S26" s="22">
        <f t="shared" si="6"/>
        <v>0</v>
      </c>
      <c r="T26" s="21">
        <f t="shared" si="6"/>
        <v>0</v>
      </c>
      <c r="U26" s="23">
        <v>2</v>
      </c>
      <c r="V26" s="23">
        <v>92</v>
      </c>
      <c r="W26" s="23">
        <v>0</v>
      </c>
      <c r="X26" s="23">
        <v>0</v>
      </c>
      <c r="Y26" s="24">
        <f t="shared" ref="Y26:Z29" si="8">SUM(U26+W26)</f>
        <v>2</v>
      </c>
      <c r="Z26" s="23">
        <f t="shared" si="8"/>
        <v>92</v>
      </c>
      <c r="AA26" s="42">
        <v>0</v>
      </c>
      <c r="AB26" s="43">
        <v>0</v>
      </c>
      <c r="AC26" s="43">
        <v>2</v>
      </c>
      <c r="AD26" s="43">
        <v>325</v>
      </c>
      <c r="AE26" s="43">
        <v>2</v>
      </c>
      <c r="AF26" s="58">
        <v>325</v>
      </c>
      <c r="AG26" s="63">
        <v>3</v>
      </c>
      <c r="AH26" s="63">
        <v>728</v>
      </c>
      <c r="AI26" s="63">
        <v>3</v>
      </c>
      <c r="AJ26" s="63">
        <v>5488</v>
      </c>
      <c r="AK26" s="63">
        <f t="shared" ref="AK26:AL28" si="9">SUM(AG26+AI26)</f>
        <v>6</v>
      </c>
      <c r="AL26" s="63">
        <f t="shared" si="9"/>
        <v>6216</v>
      </c>
      <c r="AM26" s="83">
        <v>3</v>
      </c>
      <c r="AN26" s="83">
        <v>5444</v>
      </c>
      <c r="AO26" s="83">
        <v>7</v>
      </c>
      <c r="AP26" s="83">
        <v>5682</v>
      </c>
      <c r="AQ26" s="83">
        <f t="shared" si="7"/>
        <v>10</v>
      </c>
      <c r="AR26" s="83">
        <f t="shared" si="7"/>
        <v>11126</v>
      </c>
      <c r="AS26" s="86">
        <v>8</v>
      </c>
      <c r="AT26" s="86">
        <v>6015</v>
      </c>
      <c r="AU26" s="86">
        <v>6</v>
      </c>
      <c r="AV26" s="86">
        <v>15000</v>
      </c>
      <c r="AW26" s="86">
        <v>14</v>
      </c>
      <c r="AX26" s="86">
        <v>21015</v>
      </c>
      <c r="AY26" s="96">
        <v>7</v>
      </c>
      <c r="AZ26" s="96">
        <v>4888</v>
      </c>
      <c r="BA26" s="96">
        <v>6</v>
      </c>
      <c r="BB26" s="96">
        <v>15000</v>
      </c>
      <c r="BC26" s="96">
        <v>13</v>
      </c>
      <c r="BD26" s="96">
        <v>19888</v>
      </c>
      <c r="BE26" s="87" t="s">
        <v>1</v>
      </c>
    </row>
    <row r="27" spans="1:384" ht="15.75" x14ac:dyDescent="0.25">
      <c r="A27" s="54" t="s">
        <v>65</v>
      </c>
      <c r="B27" s="34" t="s">
        <v>2</v>
      </c>
      <c r="C27" s="12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21">
        <v>56</v>
      </c>
      <c r="P27" s="28">
        <v>61205</v>
      </c>
      <c r="Q27" s="21">
        <v>20</v>
      </c>
      <c r="R27" s="28">
        <v>18668</v>
      </c>
      <c r="S27" s="22">
        <f t="shared" si="6"/>
        <v>76</v>
      </c>
      <c r="T27" s="21">
        <f t="shared" si="6"/>
        <v>79873</v>
      </c>
      <c r="U27" s="23">
        <v>61</v>
      </c>
      <c r="V27" s="23">
        <v>69782</v>
      </c>
      <c r="W27" s="23">
        <v>18</v>
      </c>
      <c r="X27" s="23">
        <v>24605</v>
      </c>
      <c r="Y27" s="24">
        <f t="shared" si="8"/>
        <v>79</v>
      </c>
      <c r="Z27" s="23">
        <f t="shared" si="8"/>
        <v>94387</v>
      </c>
      <c r="AA27" s="42">
        <v>52</v>
      </c>
      <c r="AB27" s="43">
        <v>73336</v>
      </c>
      <c r="AC27" s="43">
        <v>22</v>
      </c>
      <c r="AD27" s="43">
        <v>14893</v>
      </c>
      <c r="AE27" s="43">
        <v>74</v>
      </c>
      <c r="AF27" s="58">
        <v>88229</v>
      </c>
      <c r="AG27" s="63">
        <v>48</v>
      </c>
      <c r="AH27" s="63">
        <v>67016</v>
      </c>
      <c r="AI27" s="63">
        <v>22</v>
      </c>
      <c r="AJ27" s="63">
        <v>12480</v>
      </c>
      <c r="AK27" s="63">
        <f t="shared" si="9"/>
        <v>70</v>
      </c>
      <c r="AL27" s="63">
        <f t="shared" si="9"/>
        <v>79496</v>
      </c>
      <c r="AM27" s="83">
        <v>53</v>
      </c>
      <c r="AN27" s="83">
        <v>69330</v>
      </c>
      <c r="AO27" s="83">
        <v>25</v>
      </c>
      <c r="AP27" s="83">
        <v>9633</v>
      </c>
      <c r="AQ27" s="83">
        <f t="shared" si="7"/>
        <v>78</v>
      </c>
      <c r="AR27" s="83">
        <f t="shared" si="7"/>
        <v>78963</v>
      </c>
      <c r="AS27" s="86">
        <v>70</v>
      </c>
      <c r="AT27" s="86">
        <v>103376</v>
      </c>
      <c r="AU27" s="86">
        <v>38</v>
      </c>
      <c r="AV27" s="86">
        <v>28970</v>
      </c>
      <c r="AW27" s="86">
        <v>108</v>
      </c>
      <c r="AX27" s="86">
        <v>132346</v>
      </c>
      <c r="AY27" s="96">
        <v>88</v>
      </c>
      <c r="AZ27" s="96">
        <v>127316</v>
      </c>
      <c r="BA27" s="96">
        <v>26</v>
      </c>
      <c r="BB27" s="96">
        <v>29816</v>
      </c>
      <c r="BC27" s="96">
        <v>114</v>
      </c>
      <c r="BD27" s="96">
        <v>157132</v>
      </c>
      <c r="BE27" s="87" t="s">
        <v>2</v>
      </c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</row>
    <row r="28" spans="1:384" ht="15.75" x14ac:dyDescent="0.25">
      <c r="A28" s="54" t="s">
        <v>65</v>
      </c>
      <c r="B28" s="35" t="s">
        <v>3</v>
      </c>
      <c r="C28" s="12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27">
        <v>0</v>
      </c>
      <c r="P28" s="27"/>
      <c r="Q28" s="27"/>
      <c r="R28" s="27"/>
      <c r="S28" s="26">
        <f t="shared" si="6"/>
        <v>0</v>
      </c>
      <c r="T28" s="27">
        <f t="shared" si="6"/>
        <v>0</v>
      </c>
      <c r="U28" s="30">
        <v>0</v>
      </c>
      <c r="V28" s="30">
        <v>0</v>
      </c>
      <c r="W28" s="30">
        <v>0</v>
      </c>
      <c r="X28" s="30">
        <v>0</v>
      </c>
      <c r="Y28" s="36">
        <f t="shared" si="8"/>
        <v>0</v>
      </c>
      <c r="Z28" s="30">
        <f t="shared" si="8"/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60">
        <v>0</v>
      </c>
      <c r="AG28" s="68">
        <v>1</v>
      </c>
      <c r="AH28" s="68">
        <v>159</v>
      </c>
      <c r="AI28" s="68">
        <v>0</v>
      </c>
      <c r="AJ28" s="68">
        <v>0</v>
      </c>
      <c r="AK28" s="63">
        <f t="shared" si="9"/>
        <v>1</v>
      </c>
      <c r="AL28" s="63">
        <f t="shared" si="9"/>
        <v>159</v>
      </c>
      <c r="AM28" s="83">
        <v>1</v>
      </c>
      <c r="AN28" s="83">
        <v>120</v>
      </c>
      <c r="AO28" s="83">
        <v>0</v>
      </c>
      <c r="AP28" s="83">
        <v>0</v>
      </c>
      <c r="AQ28" s="83">
        <f t="shared" si="7"/>
        <v>1</v>
      </c>
      <c r="AR28" s="83">
        <f t="shared" si="7"/>
        <v>120</v>
      </c>
      <c r="AS28" s="86">
        <v>1</v>
      </c>
      <c r="AT28" s="86">
        <v>350</v>
      </c>
      <c r="AU28" s="86">
        <v>0</v>
      </c>
      <c r="AV28" s="86">
        <v>0</v>
      </c>
      <c r="AW28" s="86">
        <v>1</v>
      </c>
      <c r="AX28" s="86">
        <v>350</v>
      </c>
      <c r="AY28" s="96">
        <v>0</v>
      </c>
      <c r="AZ28" s="96">
        <v>0</v>
      </c>
      <c r="BA28" s="96">
        <v>0</v>
      </c>
      <c r="BB28" s="96">
        <v>0</v>
      </c>
      <c r="BC28" s="96">
        <v>0</v>
      </c>
      <c r="BD28" s="96">
        <v>0</v>
      </c>
      <c r="BE28" s="89" t="s">
        <v>3</v>
      </c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</row>
    <row r="29" spans="1:384" s="1" customFormat="1" ht="15.75" x14ac:dyDescent="0.25">
      <c r="B29" s="6" t="s">
        <v>21</v>
      </c>
      <c r="C29" s="32">
        <v>342</v>
      </c>
      <c r="D29" s="32">
        <v>242310</v>
      </c>
      <c r="E29" s="32">
        <v>27</v>
      </c>
      <c r="F29" s="32">
        <v>26171</v>
      </c>
      <c r="G29" s="32">
        <f>SUM(C29+E29)</f>
        <v>369</v>
      </c>
      <c r="H29" s="32">
        <f>SUM(D29+F29)</f>
        <v>268481</v>
      </c>
      <c r="I29" s="33">
        <v>348</v>
      </c>
      <c r="J29" s="33">
        <v>290841</v>
      </c>
      <c r="K29" s="33">
        <v>33</v>
      </c>
      <c r="L29" s="33">
        <v>28091</v>
      </c>
      <c r="M29" s="33">
        <f>SUM(I29+K29)</f>
        <v>381</v>
      </c>
      <c r="N29" s="33">
        <f>SUM(J29+L29)</f>
        <v>318932</v>
      </c>
      <c r="O29" s="25">
        <f>SUM(O4:O28)</f>
        <v>393</v>
      </c>
      <c r="P29" s="25">
        <f>SUM(P4:P28)</f>
        <v>312180</v>
      </c>
      <c r="Q29" s="25">
        <f>SUM(Q4:Q28)</f>
        <v>53</v>
      </c>
      <c r="R29" s="25">
        <f>SUM(R4:R28)</f>
        <v>38565</v>
      </c>
      <c r="S29" s="21">
        <f t="shared" si="6"/>
        <v>446</v>
      </c>
      <c r="T29" s="21">
        <f t="shared" si="6"/>
        <v>350745</v>
      </c>
      <c r="U29" s="16">
        <f>SUM(U4:U28)</f>
        <v>403</v>
      </c>
      <c r="V29" s="16">
        <f>SUM(V4:V28)</f>
        <v>350235</v>
      </c>
      <c r="W29" s="16">
        <f>SUM(W4:W28)</f>
        <v>51</v>
      </c>
      <c r="X29" s="16">
        <f>SUM(X4:X28)</f>
        <v>34404</v>
      </c>
      <c r="Y29" s="24">
        <f t="shared" si="8"/>
        <v>454</v>
      </c>
      <c r="Z29" s="23">
        <f t="shared" si="8"/>
        <v>384639</v>
      </c>
      <c r="AA29" s="46">
        <f t="shared" ref="AA29:AP29" si="10">SUM(AA4:AA28)</f>
        <v>406</v>
      </c>
      <c r="AB29" s="46">
        <f t="shared" si="10"/>
        <v>371533</v>
      </c>
      <c r="AC29" s="46">
        <f t="shared" si="10"/>
        <v>51</v>
      </c>
      <c r="AD29" s="46">
        <f t="shared" si="10"/>
        <v>29792</v>
      </c>
      <c r="AE29" s="46">
        <f t="shared" si="10"/>
        <v>457</v>
      </c>
      <c r="AF29" s="61">
        <f t="shared" si="10"/>
        <v>401325</v>
      </c>
      <c r="AG29" s="69">
        <f t="shared" si="10"/>
        <v>450</v>
      </c>
      <c r="AH29" s="69">
        <f t="shared" si="10"/>
        <v>432146</v>
      </c>
      <c r="AI29" s="69">
        <f t="shared" si="10"/>
        <v>51</v>
      </c>
      <c r="AJ29" s="69">
        <f t="shared" si="10"/>
        <v>28400</v>
      </c>
      <c r="AK29" s="69">
        <f t="shared" si="10"/>
        <v>501</v>
      </c>
      <c r="AL29" s="69">
        <f t="shared" si="10"/>
        <v>460546</v>
      </c>
      <c r="AM29" s="84">
        <f t="shared" si="10"/>
        <v>586</v>
      </c>
      <c r="AN29" s="84">
        <f t="shared" si="10"/>
        <v>484365</v>
      </c>
      <c r="AO29" s="84">
        <f t="shared" si="10"/>
        <v>90</v>
      </c>
      <c r="AP29" s="84">
        <f t="shared" si="10"/>
        <v>24164</v>
      </c>
      <c r="AQ29" s="83">
        <f t="shared" si="7"/>
        <v>676</v>
      </c>
      <c r="AR29" s="83">
        <f t="shared" si="7"/>
        <v>508529</v>
      </c>
      <c r="AS29" s="86">
        <f>SUM(AS4:AS28)</f>
        <v>658</v>
      </c>
      <c r="AT29" s="86">
        <f>SUM(AT4:AT28)</f>
        <v>623484</v>
      </c>
      <c r="AU29" s="86">
        <f>SUM(AU4:AU28)</f>
        <v>104</v>
      </c>
      <c r="AV29" s="86">
        <f>SUM(AV4:AV28)</f>
        <v>57449</v>
      </c>
      <c r="AW29" s="86">
        <f>SUM(AS29+AU29)</f>
        <v>762</v>
      </c>
      <c r="AX29" s="86">
        <f>SUM(AT29+AV29)</f>
        <v>680933</v>
      </c>
      <c r="AY29" s="97">
        <f>SUM(AY4:AY28)</f>
        <v>755</v>
      </c>
      <c r="AZ29" s="97">
        <f>SUM(AZ4:AZ28)</f>
        <v>744954</v>
      </c>
      <c r="BA29" s="97">
        <f>SUM(BA4:BA28)</f>
        <v>70</v>
      </c>
      <c r="BB29" s="97">
        <f>SUM(BB4:BB28)</f>
        <v>49623</v>
      </c>
      <c r="BC29" s="97">
        <f>SUM(AY29+BA29)</f>
        <v>825</v>
      </c>
      <c r="BD29" s="97">
        <f>SUM(AZ29+BB29)</f>
        <v>794577</v>
      </c>
      <c r="BE29" s="90" t="s">
        <v>21</v>
      </c>
    </row>
    <row r="30" spans="1:384" s="1" customFormat="1" ht="15.75" x14ac:dyDescent="0.25">
      <c r="B30" s="71"/>
      <c r="C30" s="72"/>
      <c r="D30" s="72"/>
      <c r="E30" s="72"/>
      <c r="F30" s="72"/>
      <c r="G30" s="72"/>
      <c r="H30" s="72"/>
      <c r="I30" s="73"/>
      <c r="J30" s="73"/>
      <c r="K30" s="73"/>
      <c r="L30" s="73"/>
      <c r="M30" s="73"/>
      <c r="N30" s="73"/>
      <c r="O30" s="74"/>
      <c r="P30" s="74"/>
      <c r="Q30" s="74"/>
      <c r="R30" s="74"/>
      <c r="S30" s="75"/>
      <c r="T30" s="75"/>
      <c r="U30" s="76"/>
      <c r="V30" s="76"/>
      <c r="W30" s="76"/>
      <c r="X30" s="76"/>
      <c r="Y30" s="77"/>
      <c r="Z30" s="78"/>
      <c r="AA30" s="79"/>
      <c r="AB30" s="79"/>
      <c r="AC30" s="79"/>
      <c r="AD30" s="79"/>
      <c r="AE30" s="79"/>
      <c r="AF30" s="79"/>
      <c r="AG30" s="80"/>
      <c r="AH30" s="80"/>
      <c r="AI30" s="80"/>
      <c r="AJ30" s="80"/>
      <c r="AK30" s="80"/>
      <c r="AL30" s="80"/>
    </row>
    <row r="31" spans="1:384" ht="15.75" x14ac:dyDescent="0.25">
      <c r="B31" s="9" t="s">
        <v>101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8"/>
      <c r="Q31" s="3"/>
      <c r="R31" s="3"/>
      <c r="S31" s="3"/>
      <c r="T31" s="3"/>
      <c r="U31" s="3"/>
      <c r="V31" s="55"/>
      <c r="W31" s="3"/>
      <c r="X31" s="3"/>
      <c r="Y31" s="3"/>
      <c r="Z31" s="4"/>
      <c r="AA31" s="4"/>
      <c r="AB31" s="4"/>
      <c r="AC31" s="4"/>
      <c r="AD31" s="4"/>
      <c r="AE31" s="4"/>
      <c r="AF31" s="4"/>
      <c r="AG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</row>
    <row r="32" spans="1:384" ht="31.5" customHeight="1" x14ac:dyDescent="0.3">
      <c r="C32" s="10"/>
      <c r="D32" s="10"/>
      <c r="M32" s="37" t="s">
        <v>89</v>
      </c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</row>
    <row r="33" spans="2:140" x14ac:dyDescent="0.25"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</row>
    <row r="36" spans="2:140" x14ac:dyDescent="0.25">
      <c r="B36" s="7"/>
      <c r="C36" s="7">
        <v>2010</v>
      </c>
      <c r="D36" s="7">
        <v>2011</v>
      </c>
      <c r="E36" s="7">
        <v>2012</v>
      </c>
      <c r="F36" s="7">
        <v>2013</v>
      </c>
      <c r="G36" s="47">
        <v>2014</v>
      </c>
      <c r="H36" s="47">
        <v>2015</v>
      </c>
      <c r="I36" s="47">
        <v>2016</v>
      </c>
      <c r="J36" s="47">
        <v>2017</v>
      </c>
      <c r="K36" s="47">
        <v>2018</v>
      </c>
    </row>
    <row r="37" spans="2:140" ht="47.25" customHeight="1" x14ac:dyDescent="0.25">
      <c r="B37" s="5" t="s">
        <v>22</v>
      </c>
      <c r="C37" s="8">
        <v>342</v>
      </c>
      <c r="D37" s="8">
        <v>348</v>
      </c>
      <c r="E37" s="8">
        <v>393</v>
      </c>
      <c r="F37" s="8">
        <v>403</v>
      </c>
      <c r="G37" s="48">
        <v>406</v>
      </c>
      <c r="H37" s="48">
        <v>450</v>
      </c>
      <c r="I37" s="48">
        <v>586</v>
      </c>
      <c r="J37" s="48">
        <v>658</v>
      </c>
      <c r="K37" s="48">
        <v>755</v>
      </c>
    </row>
    <row r="38" spans="2:140" ht="15.75" x14ac:dyDescent="0.25">
      <c r="B38" s="5" t="s">
        <v>35</v>
      </c>
      <c r="C38" s="8">
        <v>27</v>
      </c>
      <c r="D38" s="8">
        <v>33</v>
      </c>
      <c r="E38" s="8">
        <v>53</v>
      </c>
      <c r="F38" s="8">
        <v>51</v>
      </c>
      <c r="G38" s="48">
        <v>51</v>
      </c>
      <c r="H38" s="48">
        <v>51</v>
      </c>
      <c r="I38" s="48">
        <v>90</v>
      </c>
      <c r="J38" s="48">
        <v>104</v>
      </c>
      <c r="K38" s="48">
        <v>70</v>
      </c>
    </row>
    <row r="39" spans="2:140" ht="48.75" customHeight="1" x14ac:dyDescent="0.25">
      <c r="B39" s="5" t="s">
        <v>36</v>
      </c>
      <c r="C39" s="8">
        <v>369</v>
      </c>
      <c r="D39" s="8">
        <v>381</v>
      </c>
      <c r="E39" s="8">
        <v>446</v>
      </c>
      <c r="F39" s="8">
        <v>454</v>
      </c>
      <c r="G39" s="48">
        <v>457</v>
      </c>
      <c r="H39" s="48">
        <v>501</v>
      </c>
      <c r="I39" s="48">
        <v>676</v>
      </c>
      <c r="J39" s="48">
        <v>762</v>
      </c>
      <c r="K39" s="48">
        <v>825</v>
      </c>
    </row>
    <row r="40" spans="2:140" x14ac:dyDescent="0.25">
      <c r="R40" s="4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Z40" s="40"/>
      <c r="BA40" s="40"/>
      <c r="BB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</row>
    <row r="41" spans="2:140" ht="15.75" x14ac:dyDescent="0.25">
      <c r="B41" s="9" t="s">
        <v>101</v>
      </c>
      <c r="R41" s="19"/>
    </row>
    <row r="42" spans="2:140" x14ac:dyDescent="0.25">
      <c r="R42" s="19"/>
    </row>
    <row r="43" spans="2:140" x14ac:dyDescent="0.25">
      <c r="R43" s="19"/>
    </row>
    <row r="44" spans="2:140" x14ac:dyDescent="0.25">
      <c r="R44" s="19"/>
    </row>
    <row r="45" spans="2:140" x14ac:dyDescent="0.25">
      <c r="R45" s="19"/>
    </row>
    <row r="46" spans="2:140" x14ac:dyDescent="0.25">
      <c r="R46" s="19"/>
    </row>
    <row r="47" spans="2:140" x14ac:dyDescent="0.25">
      <c r="R47" s="19"/>
    </row>
    <row r="48" spans="2:140" ht="18.75" x14ac:dyDescent="0.3">
      <c r="M48" s="37" t="s">
        <v>90</v>
      </c>
      <c r="R48" s="19"/>
    </row>
    <row r="49" spans="2:35" x14ac:dyDescent="0.25">
      <c r="R49" s="4"/>
    </row>
    <row r="52" spans="2:35" x14ac:dyDescent="0.25">
      <c r="B52" s="7"/>
      <c r="C52" s="7">
        <v>2010</v>
      </c>
      <c r="D52" s="7">
        <v>2011</v>
      </c>
      <c r="E52" s="7">
        <v>2012</v>
      </c>
      <c r="F52" s="7">
        <v>2013</v>
      </c>
      <c r="G52" s="47">
        <v>2014</v>
      </c>
      <c r="H52" s="47">
        <v>2015</v>
      </c>
      <c r="I52" s="47">
        <v>2016</v>
      </c>
      <c r="J52" s="47">
        <v>2017</v>
      </c>
      <c r="K52" s="47">
        <v>2018</v>
      </c>
    </row>
    <row r="53" spans="2:35" ht="36.75" customHeight="1" x14ac:dyDescent="0.25">
      <c r="B53" s="5" t="s">
        <v>23</v>
      </c>
      <c r="C53" s="31">
        <v>242310</v>
      </c>
      <c r="D53" s="31">
        <v>290841</v>
      </c>
      <c r="E53" s="31">
        <v>312180</v>
      </c>
      <c r="F53" s="31">
        <v>350235</v>
      </c>
      <c r="G53" s="31">
        <v>371533</v>
      </c>
      <c r="H53" s="31">
        <v>432146</v>
      </c>
      <c r="I53" s="31">
        <v>484365</v>
      </c>
      <c r="J53" s="31">
        <v>623484</v>
      </c>
      <c r="K53" s="31">
        <v>744954</v>
      </c>
    </row>
    <row r="54" spans="2:35" ht="39" customHeight="1" x14ac:dyDescent="0.25">
      <c r="B54" s="5" t="s">
        <v>24</v>
      </c>
      <c r="C54" s="31">
        <v>26171</v>
      </c>
      <c r="D54" s="17">
        <v>28091</v>
      </c>
      <c r="E54" s="31">
        <v>38565</v>
      </c>
      <c r="F54" s="31">
        <v>34404</v>
      </c>
      <c r="G54" s="31">
        <v>29792</v>
      </c>
      <c r="H54" s="31">
        <v>28400</v>
      </c>
      <c r="I54" s="31">
        <v>24164</v>
      </c>
      <c r="J54" s="31">
        <v>57449</v>
      </c>
      <c r="K54" s="31">
        <v>49623</v>
      </c>
    </row>
    <row r="55" spans="2:35" ht="57" customHeight="1" x14ac:dyDescent="0.25">
      <c r="B55" s="5" t="s">
        <v>47</v>
      </c>
      <c r="C55" s="31">
        <v>268481</v>
      </c>
      <c r="D55" s="31">
        <v>318932</v>
      </c>
      <c r="E55" s="31">
        <v>350745</v>
      </c>
      <c r="F55" s="31">
        <v>384639</v>
      </c>
      <c r="G55" s="31">
        <v>401325</v>
      </c>
      <c r="H55" s="31">
        <v>460546</v>
      </c>
      <c r="I55" s="31">
        <v>508529</v>
      </c>
      <c r="J55" s="31">
        <v>680933</v>
      </c>
      <c r="K55" s="31">
        <v>794577</v>
      </c>
    </row>
    <row r="56" spans="2:35" x14ac:dyDescent="0.25">
      <c r="C56" s="17"/>
      <c r="D56" s="17"/>
      <c r="E56" s="17"/>
      <c r="F56" s="17"/>
      <c r="G56" s="17"/>
    </row>
    <row r="57" spans="2:35" ht="15.75" x14ac:dyDescent="0.25">
      <c r="B57" s="9" t="s">
        <v>101</v>
      </c>
    </row>
    <row r="64" spans="2:35" ht="18.75" x14ac:dyDescent="0.3">
      <c r="B64" s="49" t="s">
        <v>102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49" t="s">
        <v>107</v>
      </c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88" spans="2:35" ht="18.75" x14ac:dyDescent="0.3">
      <c r="B88" s="38" t="s">
        <v>103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38" t="s">
        <v>104</v>
      </c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</row>
    <row r="110" spans="2:35" ht="18.75" x14ac:dyDescent="0.3">
      <c r="B110" s="39" t="s">
        <v>105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39" t="s">
        <v>106</v>
      </c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</row>
    <row r="133" spans="2:18" ht="15.75" x14ac:dyDescent="0.25">
      <c r="B133" s="9" t="s">
        <v>101</v>
      </c>
      <c r="R133" s="9" t="s">
        <v>101</v>
      </c>
    </row>
  </sheetData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A24771803</value>
    </field>
    <field name="Objective-Title">
      <value order="0">NMPi - productive seas - maritime transport - cruise ports - data (2010-2018) (for NMPi)</value>
    </field>
    <field name="Objective-Description">
      <value order="0"/>
    </field>
    <field name="Objective-CreationStamp">
      <value order="0">2019-06-17T12:59:36Z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2019-07-24T10:33:02Z</value>
    </field>
    <field name="Objective-Owner">
      <value order="0">Cox, Martyn M (u206319)</value>
    </field>
    <field name="Objective-Path">
      <value order="0">Objective Global Folder:SG File Plan:Agriculture, environment and natural resources:Marine environment:General:Advice and policy: Marine environment - general:Marine policy and strategy: Scottish National Marine Plan 2015 - National Marine Plan interactive: Part 2: 2017-2022</value>
    </field>
    <field name="Objective-Parent">
      <value order="0">Marine policy and strategy: Scottish National Marine Plan 2015 - National Marine Plan interactive: Part 2: 2017-2022</value>
    </field>
    <field name="Objective-State">
      <value order="0">Being Edited</value>
    </field>
    <field name="Objective-VersionId">
      <value order="0">vA36144222</value>
    </field>
    <field name="Objective-Version">
      <value order="0">0.5</value>
    </field>
    <field name="Objective-VersionNumber">
      <value order="0">5</value>
    </field>
    <field name="Objective-VersionComment">
      <value order="0"/>
    </field>
    <field name="Objective-FileNumber">
      <value order="0">POL/25941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Graphs</vt:lpstr>
      <vt:lpstr>Graphs!_GoBack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</dc:creator>
  <cp:lastModifiedBy>u206319</cp:lastModifiedBy>
  <cp:lastPrinted>2019-07-24T10:40:16Z</cp:lastPrinted>
  <dcterms:created xsi:type="dcterms:W3CDTF">2013-10-15T12:37:09Z</dcterms:created>
  <dcterms:modified xsi:type="dcterms:W3CDTF">2019-07-24T10:41:23Z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A24771803</vt:lpwstr>
  </property>
  <property fmtid="{D5CDD505-2E9C-101B-9397-08002B2CF9AE}" pid="4" name="Objective-Title">
    <vt:lpwstr>NMPi - productive seas - maritime transport - cruise ports - data (2010-2018) (for NMPi)</vt:lpwstr>
  </property>
  <property fmtid="{D5CDD505-2E9C-101B-9397-08002B2CF9AE}" pid="5" name="Objective-Comment">
    <vt:lpwstr/>
  </property>
  <property fmtid="{D5CDD505-2E9C-101B-9397-08002B2CF9AE}" pid="6" name="Objective-CreationStamp">
    <vt:filetime>2019-06-17T12:59:43Z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2019-07-24T10:38:33Z</vt:filetime>
  </property>
  <property fmtid="{D5CDD505-2E9C-101B-9397-08002B2CF9AE}" pid="11" name="Objective-Owner">
    <vt:lpwstr>Cox, Martyn M (u206319)</vt:lpwstr>
  </property>
  <property fmtid="{D5CDD505-2E9C-101B-9397-08002B2CF9AE}" pid="12" name="Objective-Path">
    <vt:lpwstr>Objective Global Folder:SG File Plan:Agriculture, environment and natural resources:Marine environment:General:Advice and policy: Marine environment - general:Marine policy and strategy: Scottish National Marine Plan 2015 - National Marine Plan interactiv</vt:lpwstr>
  </property>
  <property fmtid="{D5CDD505-2E9C-101B-9397-08002B2CF9AE}" pid="13" name="Objective-Parent">
    <vt:lpwstr>Marine policy and strategy: Scottish National Marine Plan 2015 - National Marine Plan interactive: Part 2: 2017-2022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0.5</vt:lpwstr>
  </property>
  <property fmtid="{D5CDD505-2E9C-101B-9397-08002B2CF9AE}" pid="16" name="Objective-VersionNumber">
    <vt:r8>5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vA36144222</vt:lpwstr>
  </property>
  <property fmtid="{D5CDD505-2E9C-101B-9397-08002B2CF9AE}" pid="27" name="Objective-Connect Creator">
    <vt:lpwstr/>
  </property>
  <property fmtid="{D5CDD505-2E9C-101B-9397-08002B2CF9AE}" pid="28" name="Objective-Date Received">
    <vt:lpwstr/>
  </property>
  <property fmtid="{D5CDD505-2E9C-101B-9397-08002B2CF9AE}" pid="29" name="Objective-Date of Original">
    <vt:lpwstr/>
  </property>
  <property fmtid="{D5CDD505-2E9C-101B-9397-08002B2CF9AE}" pid="30" name="Objective-SG Web Publication - Category">
    <vt:lpwstr/>
  </property>
  <property fmtid="{D5CDD505-2E9C-101B-9397-08002B2CF9AE}" pid="31" name="Objective-SG Web Publication - Category 2 Classification">
    <vt:lpwstr/>
  </property>
  <property fmtid="{D5CDD505-2E9C-101B-9397-08002B2CF9AE}" pid="32" name="Objective-Connect Creator [system]">
    <vt:lpwstr/>
  </property>
</Properties>
</file>